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Monthly" sheetId="2" state="visible" r:id="rId2"/>
    <sheet xmlns:r="http://schemas.openxmlformats.org/officeDocument/2006/relationships" name="Dashboard" sheetId="3" state="visible" r:id="rId3"/>
    <sheet xmlns:r="http://schemas.openxmlformats.org/officeDocument/2006/relationships" name="Example Monthly" sheetId="4" state="visible" r:id="rId4"/>
    <sheet xmlns:r="http://schemas.openxmlformats.org/officeDocument/2006/relationships" name="Example Dashboard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mmm yyyy"/>
    <numFmt numFmtId="165" formatCode="&quot;$&quot;#,##0"/>
    <numFmt numFmtId="166" formatCode="yyyy-mm-dd"/>
  </numFmts>
  <fonts count="7">
    <font>
      <name val="Calibri"/>
      <family val="2"/>
      <color theme="1"/>
      <sz val="11"/>
      <scheme val="minor"/>
    </font>
    <font>
      <b val="1"/>
      <color rgb="004847C1"/>
      <sz val="16"/>
    </font>
    <font>
      <i val="1"/>
      <color rgb="00555555"/>
      <sz val="9"/>
    </font>
    <font>
      <b val="1"/>
      <color rgb="00FFFFFF"/>
    </font>
    <font>
      <b val="1"/>
    </font>
    <font>
      <b val="1"/>
      <color rgb="004847C1"/>
      <sz val="14"/>
    </font>
    <font>
      <color rgb="009A9AA8"/>
      <sz val="9"/>
    </font>
  </fonts>
  <fills count="5">
    <fill>
      <patternFill/>
    </fill>
    <fill>
      <patternFill patternType="gray125"/>
    </fill>
    <fill>
      <patternFill patternType="solid">
        <fgColor rgb="004847C1"/>
      </patternFill>
    </fill>
    <fill>
      <patternFill patternType="solid">
        <fgColor rgb="00FFF7E0"/>
      </patternFill>
    </fill>
    <fill>
      <patternFill patternType="solid">
        <fgColor rgb="00EEEEFA"/>
      </patternFill>
    </fill>
  </fills>
  <borders count="2">
    <border>
      <left/>
      <right/>
      <top/>
      <bottom/>
      <diagonal/>
    </border>
    <border>
      <left style="thin">
        <color rgb="00D0D0E0"/>
      </left>
      <right style="thin">
        <color rgb="00D0D0E0"/>
      </right>
      <top style="thin">
        <color rgb="00D0D0E0"/>
      </top>
      <bottom style="thin">
        <color rgb="00D0D0E0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0" fillId="0" borderId="0" applyAlignment="1" pivotButton="0" quotePrefix="0" xfId="0">
      <alignment vertical="top" wrapText="1"/>
    </xf>
    <xf numFmtId="0" fontId="4" fillId="0" borderId="0" pivotButton="0" quotePrefix="0" xfId="0"/>
    <xf numFmtId="0" fontId="0" fillId="3" borderId="0" pivotButton="0" quotePrefix="0" xfId="0"/>
    <xf numFmtId="0" fontId="0" fillId="4" borderId="0" pivotButton="0" quotePrefix="0" xfId="0"/>
    <xf numFmtId="0" fontId="5" fillId="0" borderId="0" pivotButton="0" quotePrefix="0" xfId="0"/>
    <xf numFmtId="0" fontId="3" fillId="2" borderId="1" applyAlignment="1" pivotButton="0" quotePrefix="0" xfId="0">
      <alignment vertical="center" wrapText="1"/>
    </xf>
    <xf numFmtId="0" fontId="3" fillId="0" borderId="1" applyAlignment="1" pivotButton="0" quotePrefix="0" xfId="0">
      <alignment vertical="center" wrapText="1"/>
    </xf>
    <xf numFmtId="164" fontId="0" fillId="3" borderId="1" pivotButton="0" quotePrefix="0" xfId="0"/>
    <xf numFmtId="165" fontId="0" fillId="3" borderId="1" pivotButton="0" quotePrefix="0" xfId="0"/>
    <xf numFmtId="165" fontId="0" fillId="4" borderId="1" pivotButton="0" quotePrefix="0" xfId="0"/>
    <xf numFmtId="10" fontId="0" fillId="4" borderId="1" pivotButton="0" quotePrefix="0" xfId="0"/>
    <xf numFmtId="165" fontId="6" fillId="4" borderId="1" pivotButton="0" quotePrefix="0" xfId="0"/>
    <xf numFmtId="164" fontId="0" fillId="4" borderId="1" pivotButton="0" quotePrefix="0" xfId="0"/>
    <xf numFmtId="1" fontId="0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Net worth, assets and liabilities</a:t>
            </a:r>
          </a:p>
        </rich>
      </tx>
    </title>
    <plotArea>
      <lineChart>
        <grouping val="standard"/>
        <ser>
          <idx val="0"/>
          <order val="0"/>
          <tx>
            <strRef>
              <f>'Monthly'!X4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'Monthly'!$A$5:$A$40</f>
            </numRef>
          </cat>
          <val>
            <numRef>
              <f>'Monthly'!$X$5:$X$40</f>
            </numRef>
          </val>
        </ser>
        <ser>
          <idx val="1"/>
          <order val="1"/>
          <tx>
            <strRef>
              <f>'Monthly'!Y4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'Monthly'!$A$5:$A$40</f>
            </numRef>
          </cat>
          <val>
            <numRef>
              <f>'Monthly'!$Y$5:$Y$40</f>
            </numRef>
          </val>
        </ser>
        <ser>
          <idx val="2"/>
          <order val="2"/>
          <tx>
            <strRef>
              <f>'Monthly'!Z4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'Monthly'!$A$5:$A$40</f>
            </numRef>
          </cat>
          <val>
            <numRef>
              <f>'Monthly'!$Z$5:$Z$40</f>
            </numRef>
          </val>
        </ser>
        <axId val="10"/>
        <axId val="100"/>
      </lineChart>
      <catAx>
        <axId val="10"/>
        <scaling>
          <orientation val="minMax"/>
        </scaling>
        <axPos val="l"/>
        <numFmt formatCode="mmm yy" sourceLinked="0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USD</a:t>
                </a:r>
              </a:p>
            </rich>
          </tx>
        </title>
        <numFmt formatCode="&quot;$&quot;#,##0" sourceLinked="0"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Net worth, assets and liabilities</a:t>
            </a:r>
          </a:p>
        </rich>
      </tx>
    </title>
    <plotArea>
      <lineChart>
        <grouping val="standard"/>
        <ser>
          <idx val="0"/>
          <order val="0"/>
          <tx>
            <strRef>
              <f>'Example Monthly'!X4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'Example Monthly'!$A$5:$A$17</f>
            </numRef>
          </cat>
          <val>
            <numRef>
              <f>'Example Monthly'!$X$5:$X$17</f>
            </numRef>
          </val>
        </ser>
        <ser>
          <idx val="1"/>
          <order val="1"/>
          <tx>
            <strRef>
              <f>'Example Monthly'!Y4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'Example Monthly'!$A$5:$A$17</f>
            </numRef>
          </cat>
          <val>
            <numRef>
              <f>'Example Monthly'!$Y$5:$Y$17</f>
            </numRef>
          </val>
        </ser>
        <ser>
          <idx val="2"/>
          <order val="2"/>
          <tx>
            <strRef>
              <f>'Example Monthly'!Z4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'Example Monthly'!$A$5:$A$17</f>
            </numRef>
          </cat>
          <val>
            <numRef>
              <f>'Example Monthly'!$Z$5:$Z$17</f>
            </numRef>
          </val>
        </ser>
        <axId val="10"/>
        <axId val="100"/>
      </lineChart>
      <catAx>
        <axId val="10"/>
        <scaling>
          <orientation val="minMax"/>
        </scaling>
        <axPos val="l"/>
        <numFmt formatCode="mmm yy" sourceLinked="0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USD</a:t>
                </a:r>
              </a:p>
            </rich>
          </tx>
        </title>
        <numFmt formatCode="&quot;$&quot;#,##0" sourceLinked="0"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_rels/drawing2.xml.rels><Relationships xmlns="http://schemas.openxmlformats.org/package/2006/relationships"><Relationship Type="http://schemas.openxmlformats.org/officeDocument/2006/relationships/chart" Target="/xl/charts/chart2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3</row>
      <rowOff>0</rowOff>
    </from>
    <ext cx="6480000" cy="32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2.xml><?xml version="1.0" encoding="utf-8"?>
<wsDr xmlns="http://schemas.openxmlformats.org/drawingml/2006/spreadsheetDrawing">
  <oneCellAnchor>
    <from>
      <col>3</col>
      <colOff>0</colOff>
      <row>3</row>
      <rowOff>0</rowOff>
    </from>
    <ext cx="6480000" cy="32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5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32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Net Worth Tracker</t>
        </is>
      </c>
    </row>
    <row r="2">
      <c r="A2" s="2" t="inlineStr">
        <is>
          <t>Version 1.0 (23 Oct 2026) | Free template from BeCoin: https://becoin.net/templates/net-worth-tracker</t>
        </is>
      </c>
    </row>
    <row r="4">
      <c r="A4" s="3" t="inlineStr">
        <is>
          <t>What this workbook does</t>
        </is>
      </c>
    </row>
    <row r="5">
      <c r="A5" s="4" t="inlineStr">
        <is>
          <t>Record what you own (assets) and what you owe (liabilities) once a month. Net worth = total assets - total liabilities.</t>
        </is>
      </c>
    </row>
    <row r="6">
      <c r="A6" s="4" t="inlineStr">
        <is>
          <t>It shows month-over-month change, 12-month change, your savings rate and a chart of the trend.</t>
        </is>
      </c>
    </row>
    <row r="8">
      <c r="A8" s="3" t="inlineStr">
        <is>
          <t>Tabs</t>
        </is>
      </c>
    </row>
    <row r="9">
      <c r="A9" s="4" t="inlineStr">
        <is>
          <t>Monthly - 36 monthly rows (3 years) with 7 asset and 5 liability categories, plus income and spending. Empty.</t>
        </is>
      </c>
    </row>
    <row r="10">
      <c r="A10" s="4" t="inlineStr">
        <is>
          <t>Dashboard - latest net worth, changes, savings rate, latest balances by category and a line chart.</t>
        </is>
      </c>
    </row>
    <row r="11">
      <c r="A11" s="4" t="inlineStr">
        <is>
          <t>Example Monthly / Example Dashboard - the same tabs filled with 13 months of fictional data.</t>
        </is>
      </c>
    </row>
    <row r="13">
      <c r="A13" s="3" t="inlineStr">
        <is>
          <t>How to use it</t>
        </is>
      </c>
    </row>
    <row r="14">
      <c r="A14" s="4" t="inlineStr">
        <is>
          <t>1. Pick one day each month (for example the 1st) and use balances from that day every time.</t>
        </is>
      </c>
    </row>
    <row r="15">
      <c r="A15" s="4" t="inlineStr">
        <is>
          <t>2. On Monthly, type your first month in A5. The next months fill in automatically.</t>
        </is>
      </c>
    </row>
    <row r="16">
      <c r="A16" s="4" t="inlineStr">
        <is>
          <t>3. Enter each balance as a positive number. Debts go in the liability columns, not as negatives.</t>
        </is>
      </c>
    </row>
    <row r="17">
      <c r="A17" s="4" t="inlineStr">
        <is>
          <t>4. Value a home or car at a realistic sale price, not the purchase price. Update it a few times a year, not every month.</t>
        </is>
      </c>
    </row>
    <row r="18">
      <c r="A18" s="4" t="inlineStr">
        <is>
          <t>5. Optional: add take-home income and spending for the month to get your savings rate.</t>
        </is>
      </c>
    </row>
    <row r="19">
      <c r="A19" s="4" t="inlineStr">
        <is>
          <t>6. Fill months top to bottom without skipping rows. The Dashboard reads the last filled row.</t>
        </is>
      </c>
    </row>
    <row r="20">
      <c r="A20" s="4" t="inlineStr">
        <is>
          <t>Google Sheets: File &gt; Import &gt; Upload this .xlsx, or open it from Google Drive and choose Open with Google Sheets.</t>
        </is>
      </c>
    </row>
    <row r="22">
      <c r="A22" s="3" t="inlineStr">
        <is>
          <t>Formulas</t>
        </is>
      </c>
    </row>
    <row r="23">
      <c r="A23" s="4" t="inlineStr">
        <is>
          <t>Net worth = Total assets - Total liabilities. Change vs last month = this month's net worth - last month's.</t>
        </is>
      </c>
    </row>
    <row r="24">
      <c r="A24" s="4" t="inlineStr">
        <is>
          <t>Savings rate = (take-home income - spending) / take-home income. Rename categories in row 4 if you need different ones.</t>
        </is>
      </c>
    </row>
    <row r="26">
      <c r="A26" s="3" t="inlineStr">
        <is>
          <t>Disclaimer</t>
        </is>
      </c>
    </row>
    <row r="27">
      <c r="A27" s="4" t="inlineStr">
        <is>
          <t>Example data is fictional. It does not describe a real household.</t>
        </is>
      </c>
    </row>
    <row r="28">
      <c r="A28" s="4" t="inlineStr">
        <is>
          <t>Educational tool only. Not financial, tax or investment advice.</t>
        </is>
      </c>
    </row>
    <row r="30">
      <c r="A30" s="5" t="inlineStr">
        <is>
          <t>Colour key:</t>
        </is>
      </c>
    </row>
    <row r="31">
      <c r="A31" s="6" t="inlineStr">
        <is>
          <t>Yellow cells = you type here.</t>
        </is>
      </c>
    </row>
    <row r="32">
      <c r="A32" s="7" t="inlineStr">
        <is>
          <t>Lavender cells = formulas. Do not type over them.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4847C1"/>
    <outlinePr summaryBelow="1" summaryRight="1"/>
    <pageSetUpPr/>
  </sheetPr>
  <dimension ref="A1:Z42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4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  <col width="14" customWidth="1" min="15" max="15"/>
    <col width="14" customWidth="1" min="16" max="16"/>
    <col width="14" customWidth="1" min="17" max="17"/>
    <col width="12" customWidth="1" min="18" max="18"/>
    <col width="13" customWidth="1" min="19" max="19"/>
    <col width="12" customWidth="1" min="20" max="20"/>
    <col width="12" customWidth="1" min="21" max="21"/>
    <col width="11" customWidth="1" min="22" max="22"/>
    <col width="2" customWidth="1" min="23" max="23"/>
    <col width="11" customWidth="1" min="24" max="24"/>
    <col width="11" customWidth="1" min="25" max="25"/>
    <col width="11" customWidth="1" min="26" max="26"/>
  </cols>
  <sheetData>
    <row r="1">
      <c r="A1" s="8" t="inlineStr">
        <is>
          <t>Monthly snapshots</t>
        </is>
      </c>
    </row>
    <row r="2">
      <c r="A2" s="2" t="inlineStr">
        <is>
          <t>Type the first month in A5 (any day of the month). Fill one row per month, top to bottom, with balances on the same day each month.</t>
        </is>
      </c>
    </row>
    <row r="4" ht="32" customHeight="1">
      <c r="A4" s="9" t="inlineStr">
        <is>
          <t>Month</t>
        </is>
      </c>
      <c r="B4" s="9" t="inlineStr">
        <is>
          <t>Cash &amp; checking</t>
        </is>
      </c>
      <c r="C4" s="9" t="inlineStr">
        <is>
          <t>Savings &amp; emergency fund</t>
        </is>
      </c>
      <c r="D4" s="9" t="inlineStr">
        <is>
          <t>Brokerage / investments</t>
        </is>
      </c>
      <c r="E4" s="9" t="inlineStr">
        <is>
          <t>Retirement accounts</t>
        </is>
      </c>
      <c r="F4" s="9" t="inlineStr">
        <is>
          <t>Home (est. market value)</t>
        </is>
      </c>
      <c r="G4" s="9" t="inlineStr">
        <is>
          <t>Vehicles (est. resale value)</t>
        </is>
      </c>
      <c r="H4" s="9" t="inlineStr">
        <is>
          <t>Other assets</t>
        </is>
      </c>
      <c r="I4" s="9" t="inlineStr">
        <is>
          <t>Total assets</t>
        </is>
      </c>
      <c r="J4" s="9" t="inlineStr">
        <is>
          <t>Mortgage</t>
        </is>
      </c>
      <c r="K4" s="9" t="inlineStr">
        <is>
          <t>Auto loans</t>
        </is>
      </c>
      <c r="L4" s="9" t="inlineStr">
        <is>
          <t>Student loans</t>
        </is>
      </c>
      <c r="M4" s="9" t="inlineStr">
        <is>
          <t>Credit cards (statement balance)</t>
        </is>
      </c>
      <c r="N4" s="9" t="inlineStr">
        <is>
          <t>Other debts</t>
        </is>
      </c>
      <c r="O4" s="9" t="inlineStr">
        <is>
          <t>Total liabilities</t>
        </is>
      </c>
      <c r="P4" s="9" t="inlineStr">
        <is>
          <t>Net worth</t>
        </is>
      </c>
      <c r="Q4" s="9" t="inlineStr">
        <is>
          <t>Change vs last month $</t>
        </is>
      </c>
      <c r="R4" s="9" t="inlineStr">
        <is>
          <t>Change vs last month %</t>
        </is>
      </c>
      <c r="S4" s="9" t="inlineStr">
        <is>
          <t>Take-home income</t>
        </is>
      </c>
      <c r="T4" s="9" t="inlineStr">
        <is>
          <t>Spending</t>
        </is>
      </c>
      <c r="U4" s="9" t="inlineStr">
        <is>
          <t>Saved</t>
        </is>
      </c>
      <c r="V4" s="9" t="inlineStr">
        <is>
          <t>Savings rate</t>
        </is>
      </c>
      <c r="W4" s="10" t="inlineStr"/>
      <c r="X4" s="9" t="inlineStr">
        <is>
          <t>Chart: assets</t>
        </is>
      </c>
      <c r="Y4" s="9" t="inlineStr">
        <is>
          <t>Chart: liabilities</t>
        </is>
      </c>
      <c r="Z4" s="9" t="inlineStr">
        <is>
          <t>Chart: net worth</t>
        </is>
      </c>
    </row>
    <row r="5">
      <c r="A5" s="11" t="n"/>
      <c r="B5" s="12" t="n"/>
      <c r="C5" s="12" t="n"/>
      <c r="D5" s="12" t="n"/>
      <c r="E5" s="12" t="n"/>
      <c r="F5" s="12" t="n"/>
      <c r="G5" s="12" t="n"/>
      <c r="H5" s="12" t="n"/>
      <c r="I5" s="13">
        <f>IF(COUNT(B5:H5)=0,"",SUM(B5:H5))</f>
        <v/>
      </c>
      <c r="J5" s="12" t="n"/>
      <c r="K5" s="12" t="n"/>
      <c r="L5" s="12" t="n"/>
      <c r="M5" s="12" t="n"/>
      <c r="N5" s="12" t="n"/>
      <c r="O5" s="13">
        <f>IF(COUNT(J5:N5)=0,"",SUM(J5:N5))</f>
        <v/>
      </c>
      <c r="P5" s="13">
        <f>IF(AND(I5="",O5=""),"",N(I5)-N(O5))</f>
        <v/>
      </c>
      <c r="Q5" s="13">
        <f>""</f>
        <v/>
      </c>
      <c r="R5" s="14">
        <f>""</f>
        <v/>
      </c>
      <c r="S5" s="12" t="n"/>
      <c r="T5" s="12" t="n"/>
      <c r="U5" s="13">
        <f>IF(S5="","",S5-N(T5))</f>
        <v/>
      </c>
      <c r="V5" s="14">
        <f>IF(OR(S5="",N(S5)=0),"",U5/S5)</f>
        <v/>
      </c>
      <c r="X5" s="15">
        <f>IF(I5="",NA(),I5)</f>
        <v/>
      </c>
      <c r="Y5" s="15">
        <f>IF(O5="",NA(),O5)</f>
        <v/>
      </c>
      <c r="Z5" s="15">
        <f>IF(P5="",NA(),P5)</f>
        <v/>
      </c>
    </row>
    <row r="6">
      <c r="A6" s="16">
        <f>IF($A$5="","",EDATE(A5,1))</f>
        <v/>
      </c>
      <c r="B6" s="12" t="n"/>
      <c r="C6" s="12" t="n"/>
      <c r="D6" s="12" t="n"/>
      <c r="E6" s="12" t="n"/>
      <c r="F6" s="12" t="n"/>
      <c r="G6" s="12" t="n"/>
      <c r="H6" s="12" t="n"/>
      <c r="I6" s="13">
        <f>IF(COUNT(B6:H6)=0,"",SUM(B6:H6))</f>
        <v/>
      </c>
      <c r="J6" s="12" t="n"/>
      <c r="K6" s="12" t="n"/>
      <c r="L6" s="12" t="n"/>
      <c r="M6" s="12" t="n"/>
      <c r="N6" s="12" t="n"/>
      <c r="O6" s="13">
        <f>IF(COUNT(J6:N6)=0,"",SUM(J6:N6))</f>
        <v/>
      </c>
      <c r="P6" s="13">
        <f>IF(AND(I6="",O6=""),"",N(I6)-N(O6))</f>
        <v/>
      </c>
      <c r="Q6" s="13">
        <f>IF(OR(P6="",P5=""),"",P6-P5)</f>
        <v/>
      </c>
      <c r="R6" s="14">
        <f>IF(Q6="","",IF(P5=0,"",Q6/ABS(P5)))</f>
        <v/>
      </c>
      <c r="S6" s="12" t="n"/>
      <c r="T6" s="12" t="n"/>
      <c r="U6" s="13">
        <f>IF(S6="","",S6-N(T6))</f>
        <v/>
      </c>
      <c r="V6" s="14">
        <f>IF(OR(S6="",N(S6)=0),"",U6/S6)</f>
        <v/>
      </c>
      <c r="X6" s="15">
        <f>IF(I6="",NA(),I6)</f>
        <v/>
      </c>
      <c r="Y6" s="15">
        <f>IF(O6="",NA(),O6)</f>
        <v/>
      </c>
      <c r="Z6" s="15">
        <f>IF(P6="",NA(),P6)</f>
        <v/>
      </c>
    </row>
    <row r="7">
      <c r="A7" s="16">
        <f>IF($A$5="","",EDATE(A6,1))</f>
        <v/>
      </c>
      <c r="B7" s="12" t="n"/>
      <c r="C7" s="12" t="n"/>
      <c r="D7" s="12" t="n"/>
      <c r="E7" s="12" t="n"/>
      <c r="F7" s="12" t="n"/>
      <c r="G7" s="12" t="n"/>
      <c r="H7" s="12" t="n"/>
      <c r="I7" s="13">
        <f>IF(COUNT(B7:H7)=0,"",SUM(B7:H7))</f>
        <v/>
      </c>
      <c r="J7" s="12" t="n"/>
      <c r="K7" s="12" t="n"/>
      <c r="L7" s="12" t="n"/>
      <c r="M7" s="12" t="n"/>
      <c r="N7" s="12" t="n"/>
      <c r="O7" s="13">
        <f>IF(COUNT(J7:N7)=0,"",SUM(J7:N7))</f>
        <v/>
      </c>
      <c r="P7" s="13">
        <f>IF(AND(I7="",O7=""),"",N(I7)-N(O7))</f>
        <v/>
      </c>
      <c r="Q7" s="13">
        <f>IF(OR(P7="",P6=""),"",P7-P6)</f>
        <v/>
      </c>
      <c r="R7" s="14">
        <f>IF(Q7="","",IF(P6=0,"",Q7/ABS(P6)))</f>
        <v/>
      </c>
      <c r="S7" s="12" t="n"/>
      <c r="T7" s="12" t="n"/>
      <c r="U7" s="13">
        <f>IF(S7="","",S7-N(T7))</f>
        <v/>
      </c>
      <c r="V7" s="14">
        <f>IF(OR(S7="",N(S7)=0),"",U7/S7)</f>
        <v/>
      </c>
      <c r="X7" s="15">
        <f>IF(I7="",NA(),I7)</f>
        <v/>
      </c>
      <c r="Y7" s="15">
        <f>IF(O7="",NA(),O7)</f>
        <v/>
      </c>
      <c r="Z7" s="15">
        <f>IF(P7="",NA(),P7)</f>
        <v/>
      </c>
    </row>
    <row r="8">
      <c r="A8" s="16">
        <f>IF($A$5="","",EDATE(A7,1))</f>
        <v/>
      </c>
      <c r="B8" s="12" t="n"/>
      <c r="C8" s="12" t="n"/>
      <c r="D8" s="12" t="n"/>
      <c r="E8" s="12" t="n"/>
      <c r="F8" s="12" t="n"/>
      <c r="G8" s="12" t="n"/>
      <c r="H8" s="12" t="n"/>
      <c r="I8" s="13">
        <f>IF(COUNT(B8:H8)=0,"",SUM(B8:H8))</f>
        <v/>
      </c>
      <c r="J8" s="12" t="n"/>
      <c r="K8" s="12" t="n"/>
      <c r="L8" s="12" t="n"/>
      <c r="M8" s="12" t="n"/>
      <c r="N8" s="12" t="n"/>
      <c r="O8" s="13">
        <f>IF(COUNT(J8:N8)=0,"",SUM(J8:N8))</f>
        <v/>
      </c>
      <c r="P8" s="13">
        <f>IF(AND(I8="",O8=""),"",N(I8)-N(O8))</f>
        <v/>
      </c>
      <c r="Q8" s="13">
        <f>IF(OR(P8="",P7=""),"",P8-P7)</f>
        <v/>
      </c>
      <c r="R8" s="14">
        <f>IF(Q8="","",IF(P7=0,"",Q8/ABS(P7)))</f>
        <v/>
      </c>
      <c r="S8" s="12" t="n"/>
      <c r="T8" s="12" t="n"/>
      <c r="U8" s="13">
        <f>IF(S8="","",S8-N(T8))</f>
        <v/>
      </c>
      <c r="V8" s="14">
        <f>IF(OR(S8="",N(S8)=0),"",U8/S8)</f>
        <v/>
      </c>
      <c r="X8" s="15">
        <f>IF(I8="",NA(),I8)</f>
        <v/>
      </c>
      <c r="Y8" s="15">
        <f>IF(O8="",NA(),O8)</f>
        <v/>
      </c>
      <c r="Z8" s="15">
        <f>IF(P8="",NA(),P8)</f>
        <v/>
      </c>
    </row>
    <row r="9">
      <c r="A9" s="16">
        <f>IF($A$5="","",EDATE(A8,1))</f>
        <v/>
      </c>
      <c r="B9" s="12" t="n"/>
      <c r="C9" s="12" t="n"/>
      <c r="D9" s="12" t="n"/>
      <c r="E9" s="12" t="n"/>
      <c r="F9" s="12" t="n"/>
      <c r="G9" s="12" t="n"/>
      <c r="H9" s="12" t="n"/>
      <c r="I9" s="13">
        <f>IF(COUNT(B9:H9)=0,"",SUM(B9:H9))</f>
        <v/>
      </c>
      <c r="J9" s="12" t="n"/>
      <c r="K9" s="12" t="n"/>
      <c r="L9" s="12" t="n"/>
      <c r="M9" s="12" t="n"/>
      <c r="N9" s="12" t="n"/>
      <c r="O9" s="13">
        <f>IF(COUNT(J9:N9)=0,"",SUM(J9:N9))</f>
        <v/>
      </c>
      <c r="P9" s="13">
        <f>IF(AND(I9="",O9=""),"",N(I9)-N(O9))</f>
        <v/>
      </c>
      <c r="Q9" s="13">
        <f>IF(OR(P9="",P8=""),"",P9-P8)</f>
        <v/>
      </c>
      <c r="R9" s="14">
        <f>IF(Q9="","",IF(P8=0,"",Q9/ABS(P8)))</f>
        <v/>
      </c>
      <c r="S9" s="12" t="n"/>
      <c r="T9" s="12" t="n"/>
      <c r="U9" s="13">
        <f>IF(S9="","",S9-N(T9))</f>
        <v/>
      </c>
      <c r="V9" s="14">
        <f>IF(OR(S9="",N(S9)=0),"",U9/S9)</f>
        <v/>
      </c>
      <c r="X9" s="15">
        <f>IF(I9="",NA(),I9)</f>
        <v/>
      </c>
      <c r="Y9" s="15">
        <f>IF(O9="",NA(),O9)</f>
        <v/>
      </c>
      <c r="Z9" s="15">
        <f>IF(P9="",NA(),P9)</f>
        <v/>
      </c>
    </row>
    <row r="10">
      <c r="A10" s="16">
        <f>IF($A$5="","",EDATE(A9,1))</f>
        <v/>
      </c>
      <c r="B10" s="12" t="n"/>
      <c r="C10" s="12" t="n"/>
      <c r="D10" s="12" t="n"/>
      <c r="E10" s="12" t="n"/>
      <c r="F10" s="12" t="n"/>
      <c r="G10" s="12" t="n"/>
      <c r="H10" s="12" t="n"/>
      <c r="I10" s="13">
        <f>IF(COUNT(B10:H10)=0,"",SUM(B10:H10))</f>
        <v/>
      </c>
      <c r="J10" s="12" t="n"/>
      <c r="K10" s="12" t="n"/>
      <c r="L10" s="12" t="n"/>
      <c r="M10" s="12" t="n"/>
      <c r="N10" s="12" t="n"/>
      <c r="O10" s="13">
        <f>IF(COUNT(J10:N10)=0,"",SUM(J10:N10))</f>
        <v/>
      </c>
      <c r="P10" s="13">
        <f>IF(AND(I10="",O10=""),"",N(I10)-N(O10))</f>
        <v/>
      </c>
      <c r="Q10" s="13">
        <f>IF(OR(P10="",P9=""),"",P10-P9)</f>
        <v/>
      </c>
      <c r="R10" s="14">
        <f>IF(Q10="","",IF(P9=0,"",Q10/ABS(P9)))</f>
        <v/>
      </c>
      <c r="S10" s="12" t="n"/>
      <c r="T10" s="12" t="n"/>
      <c r="U10" s="13">
        <f>IF(S10="","",S10-N(T10))</f>
        <v/>
      </c>
      <c r="V10" s="14">
        <f>IF(OR(S10="",N(S10)=0),"",U10/S10)</f>
        <v/>
      </c>
      <c r="X10" s="15">
        <f>IF(I10="",NA(),I10)</f>
        <v/>
      </c>
      <c r="Y10" s="15">
        <f>IF(O10="",NA(),O10)</f>
        <v/>
      </c>
      <c r="Z10" s="15">
        <f>IF(P10="",NA(),P10)</f>
        <v/>
      </c>
    </row>
    <row r="11">
      <c r="A11" s="16">
        <f>IF($A$5="","",EDATE(A10,1))</f>
        <v/>
      </c>
      <c r="B11" s="12" t="n"/>
      <c r="C11" s="12" t="n"/>
      <c r="D11" s="12" t="n"/>
      <c r="E11" s="12" t="n"/>
      <c r="F11" s="12" t="n"/>
      <c r="G11" s="12" t="n"/>
      <c r="H11" s="12" t="n"/>
      <c r="I11" s="13">
        <f>IF(COUNT(B11:H11)=0,"",SUM(B11:H11))</f>
        <v/>
      </c>
      <c r="J11" s="12" t="n"/>
      <c r="K11" s="12" t="n"/>
      <c r="L11" s="12" t="n"/>
      <c r="M11" s="12" t="n"/>
      <c r="N11" s="12" t="n"/>
      <c r="O11" s="13">
        <f>IF(COUNT(J11:N11)=0,"",SUM(J11:N11))</f>
        <v/>
      </c>
      <c r="P11" s="13">
        <f>IF(AND(I11="",O11=""),"",N(I11)-N(O11))</f>
        <v/>
      </c>
      <c r="Q11" s="13">
        <f>IF(OR(P11="",P10=""),"",P11-P10)</f>
        <v/>
      </c>
      <c r="R11" s="14">
        <f>IF(Q11="","",IF(P10=0,"",Q11/ABS(P10)))</f>
        <v/>
      </c>
      <c r="S11" s="12" t="n"/>
      <c r="T11" s="12" t="n"/>
      <c r="U11" s="13">
        <f>IF(S11="","",S11-N(T11))</f>
        <v/>
      </c>
      <c r="V11" s="14">
        <f>IF(OR(S11="",N(S11)=0),"",U11/S11)</f>
        <v/>
      </c>
      <c r="X11" s="15">
        <f>IF(I11="",NA(),I11)</f>
        <v/>
      </c>
      <c r="Y11" s="15">
        <f>IF(O11="",NA(),O11)</f>
        <v/>
      </c>
      <c r="Z11" s="15">
        <f>IF(P11="",NA(),P11)</f>
        <v/>
      </c>
    </row>
    <row r="12">
      <c r="A12" s="16">
        <f>IF($A$5="","",EDATE(A11,1))</f>
        <v/>
      </c>
      <c r="B12" s="12" t="n"/>
      <c r="C12" s="12" t="n"/>
      <c r="D12" s="12" t="n"/>
      <c r="E12" s="12" t="n"/>
      <c r="F12" s="12" t="n"/>
      <c r="G12" s="12" t="n"/>
      <c r="H12" s="12" t="n"/>
      <c r="I12" s="13">
        <f>IF(COUNT(B12:H12)=0,"",SUM(B12:H12))</f>
        <v/>
      </c>
      <c r="J12" s="12" t="n"/>
      <c r="K12" s="12" t="n"/>
      <c r="L12" s="12" t="n"/>
      <c r="M12" s="12" t="n"/>
      <c r="N12" s="12" t="n"/>
      <c r="O12" s="13">
        <f>IF(COUNT(J12:N12)=0,"",SUM(J12:N12))</f>
        <v/>
      </c>
      <c r="P12" s="13">
        <f>IF(AND(I12="",O12=""),"",N(I12)-N(O12))</f>
        <v/>
      </c>
      <c r="Q12" s="13">
        <f>IF(OR(P12="",P11=""),"",P12-P11)</f>
        <v/>
      </c>
      <c r="R12" s="14">
        <f>IF(Q12="","",IF(P11=0,"",Q12/ABS(P11)))</f>
        <v/>
      </c>
      <c r="S12" s="12" t="n"/>
      <c r="T12" s="12" t="n"/>
      <c r="U12" s="13">
        <f>IF(S12="","",S12-N(T12))</f>
        <v/>
      </c>
      <c r="V12" s="14">
        <f>IF(OR(S12="",N(S12)=0),"",U12/S12)</f>
        <v/>
      </c>
      <c r="X12" s="15">
        <f>IF(I12="",NA(),I12)</f>
        <v/>
      </c>
      <c r="Y12" s="15">
        <f>IF(O12="",NA(),O12)</f>
        <v/>
      </c>
      <c r="Z12" s="15">
        <f>IF(P12="",NA(),P12)</f>
        <v/>
      </c>
    </row>
    <row r="13">
      <c r="A13" s="16">
        <f>IF($A$5="","",EDATE(A12,1))</f>
        <v/>
      </c>
      <c r="B13" s="12" t="n"/>
      <c r="C13" s="12" t="n"/>
      <c r="D13" s="12" t="n"/>
      <c r="E13" s="12" t="n"/>
      <c r="F13" s="12" t="n"/>
      <c r="G13" s="12" t="n"/>
      <c r="H13" s="12" t="n"/>
      <c r="I13" s="13">
        <f>IF(COUNT(B13:H13)=0,"",SUM(B13:H13))</f>
        <v/>
      </c>
      <c r="J13" s="12" t="n"/>
      <c r="K13" s="12" t="n"/>
      <c r="L13" s="12" t="n"/>
      <c r="M13" s="12" t="n"/>
      <c r="N13" s="12" t="n"/>
      <c r="O13" s="13">
        <f>IF(COUNT(J13:N13)=0,"",SUM(J13:N13))</f>
        <v/>
      </c>
      <c r="P13" s="13">
        <f>IF(AND(I13="",O13=""),"",N(I13)-N(O13))</f>
        <v/>
      </c>
      <c r="Q13" s="13">
        <f>IF(OR(P13="",P12=""),"",P13-P12)</f>
        <v/>
      </c>
      <c r="R13" s="14">
        <f>IF(Q13="","",IF(P12=0,"",Q13/ABS(P12)))</f>
        <v/>
      </c>
      <c r="S13" s="12" t="n"/>
      <c r="T13" s="12" t="n"/>
      <c r="U13" s="13">
        <f>IF(S13="","",S13-N(T13))</f>
        <v/>
      </c>
      <c r="V13" s="14">
        <f>IF(OR(S13="",N(S13)=0),"",U13/S13)</f>
        <v/>
      </c>
      <c r="X13" s="15">
        <f>IF(I13="",NA(),I13)</f>
        <v/>
      </c>
      <c r="Y13" s="15">
        <f>IF(O13="",NA(),O13)</f>
        <v/>
      </c>
      <c r="Z13" s="15">
        <f>IF(P13="",NA(),P13)</f>
        <v/>
      </c>
    </row>
    <row r="14">
      <c r="A14" s="16">
        <f>IF($A$5="","",EDATE(A13,1))</f>
        <v/>
      </c>
      <c r="B14" s="12" t="n"/>
      <c r="C14" s="12" t="n"/>
      <c r="D14" s="12" t="n"/>
      <c r="E14" s="12" t="n"/>
      <c r="F14" s="12" t="n"/>
      <c r="G14" s="12" t="n"/>
      <c r="H14" s="12" t="n"/>
      <c r="I14" s="13">
        <f>IF(COUNT(B14:H14)=0,"",SUM(B14:H14))</f>
        <v/>
      </c>
      <c r="J14" s="12" t="n"/>
      <c r="K14" s="12" t="n"/>
      <c r="L14" s="12" t="n"/>
      <c r="M14" s="12" t="n"/>
      <c r="N14" s="12" t="n"/>
      <c r="O14" s="13">
        <f>IF(COUNT(J14:N14)=0,"",SUM(J14:N14))</f>
        <v/>
      </c>
      <c r="P14" s="13">
        <f>IF(AND(I14="",O14=""),"",N(I14)-N(O14))</f>
        <v/>
      </c>
      <c r="Q14" s="13">
        <f>IF(OR(P14="",P13=""),"",P14-P13)</f>
        <v/>
      </c>
      <c r="R14" s="14">
        <f>IF(Q14="","",IF(P13=0,"",Q14/ABS(P13)))</f>
        <v/>
      </c>
      <c r="S14" s="12" t="n"/>
      <c r="T14" s="12" t="n"/>
      <c r="U14" s="13">
        <f>IF(S14="","",S14-N(T14))</f>
        <v/>
      </c>
      <c r="V14" s="14">
        <f>IF(OR(S14="",N(S14)=0),"",U14/S14)</f>
        <v/>
      </c>
      <c r="X14" s="15">
        <f>IF(I14="",NA(),I14)</f>
        <v/>
      </c>
      <c r="Y14" s="15">
        <f>IF(O14="",NA(),O14)</f>
        <v/>
      </c>
      <c r="Z14" s="15">
        <f>IF(P14="",NA(),P14)</f>
        <v/>
      </c>
    </row>
    <row r="15">
      <c r="A15" s="16">
        <f>IF($A$5="","",EDATE(A14,1))</f>
        <v/>
      </c>
      <c r="B15" s="12" t="n"/>
      <c r="C15" s="12" t="n"/>
      <c r="D15" s="12" t="n"/>
      <c r="E15" s="12" t="n"/>
      <c r="F15" s="12" t="n"/>
      <c r="G15" s="12" t="n"/>
      <c r="H15" s="12" t="n"/>
      <c r="I15" s="13">
        <f>IF(COUNT(B15:H15)=0,"",SUM(B15:H15))</f>
        <v/>
      </c>
      <c r="J15" s="12" t="n"/>
      <c r="K15" s="12" t="n"/>
      <c r="L15" s="12" t="n"/>
      <c r="M15" s="12" t="n"/>
      <c r="N15" s="12" t="n"/>
      <c r="O15" s="13">
        <f>IF(COUNT(J15:N15)=0,"",SUM(J15:N15))</f>
        <v/>
      </c>
      <c r="P15" s="13">
        <f>IF(AND(I15="",O15=""),"",N(I15)-N(O15))</f>
        <v/>
      </c>
      <c r="Q15" s="13">
        <f>IF(OR(P15="",P14=""),"",P15-P14)</f>
        <v/>
      </c>
      <c r="R15" s="14">
        <f>IF(Q15="","",IF(P14=0,"",Q15/ABS(P14)))</f>
        <v/>
      </c>
      <c r="S15" s="12" t="n"/>
      <c r="T15" s="12" t="n"/>
      <c r="U15" s="13">
        <f>IF(S15="","",S15-N(T15))</f>
        <v/>
      </c>
      <c r="V15" s="14">
        <f>IF(OR(S15="",N(S15)=0),"",U15/S15)</f>
        <v/>
      </c>
      <c r="X15" s="15">
        <f>IF(I15="",NA(),I15)</f>
        <v/>
      </c>
      <c r="Y15" s="15">
        <f>IF(O15="",NA(),O15)</f>
        <v/>
      </c>
      <c r="Z15" s="15">
        <f>IF(P15="",NA(),P15)</f>
        <v/>
      </c>
    </row>
    <row r="16">
      <c r="A16" s="16">
        <f>IF($A$5="","",EDATE(A15,1))</f>
        <v/>
      </c>
      <c r="B16" s="12" t="n"/>
      <c r="C16" s="12" t="n"/>
      <c r="D16" s="12" t="n"/>
      <c r="E16" s="12" t="n"/>
      <c r="F16" s="12" t="n"/>
      <c r="G16" s="12" t="n"/>
      <c r="H16" s="12" t="n"/>
      <c r="I16" s="13">
        <f>IF(COUNT(B16:H16)=0,"",SUM(B16:H16))</f>
        <v/>
      </c>
      <c r="J16" s="12" t="n"/>
      <c r="K16" s="12" t="n"/>
      <c r="L16" s="12" t="n"/>
      <c r="M16" s="12" t="n"/>
      <c r="N16" s="12" t="n"/>
      <c r="O16" s="13">
        <f>IF(COUNT(J16:N16)=0,"",SUM(J16:N16))</f>
        <v/>
      </c>
      <c r="P16" s="13">
        <f>IF(AND(I16="",O16=""),"",N(I16)-N(O16))</f>
        <v/>
      </c>
      <c r="Q16" s="13">
        <f>IF(OR(P16="",P15=""),"",P16-P15)</f>
        <v/>
      </c>
      <c r="R16" s="14">
        <f>IF(Q16="","",IF(P15=0,"",Q16/ABS(P15)))</f>
        <v/>
      </c>
      <c r="S16" s="12" t="n"/>
      <c r="T16" s="12" t="n"/>
      <c r="U16" s="13">
        <f>IF(S16="","",S16-N(T16))</f>
        <v/>
      </c>
      <c r="V16" s="14">
        <f>IF(OR(S16="",N(S16)=0),"",U16/S16)</f>
        <v/>
      </c>
      <c r="X16" s="15">
        <f>IF(I16="",NA(),I16)</f>
        <v/>
      </c>
      <c r="Y16" s="15">
        <f>IF(O16="",NA(),O16)</f>
        <v/>
      </c>
      <c r="Z16" s="15">
        <f>IF(P16="",NA(),P16)</f>
        <v/>
      </c>
    </row>
    <row r="17">
      <c r="A17" s="16">
        <f>IF($A$5="","",EDATE(A16,1))</f>
        <v/>
      </c>
      <c r="B17" s="12" t="n"/>
      <c r="C17" s="12" t="n"/>
      <c r="D17" s="12" t="n"/>
      <c r="E17" s="12" t="n"/>
      <c r="F17" s="12" t="n"/>
      <c r="G17" s="12" t="n"/>
      <c r="H17" s="12" t="n"/>
      <c r="I17" s="13">
        <f>IF(COUNT(B17:H17)=0,"",SUM(B17:H17))</f>
        <v/>
      </c>
      <c r="J17" s="12" t="n"/>
      <c r="K17" s="12" t="n"/>
      <c r="L17" s="12" t="n"/>
      <c r="M17" s="12" t="n"/>
      <c r="N17" s="12" t="n"/>
      <c r="O17" s="13">
        <f>IF(COUNT(J17:N17)=0,"",SUM(J17:N17))</f>
        <v/>
      </c>
      <c r="P17" s="13">
        <f>IF(AND(I17="",O17=""),"",N(I17)-N(O17))</f>
        <v/>
      </c>
      <c r="Q17" s="13">
        <f>IF(OR(P17="",P16=""),"",P17-P16)</f>
        <v/>
      </c>
      <c r="R17" s="14">
        <f>IF(Q17="","",IF(P16=0,"",Q17/ABS(P16)))</f>
        <v/>
      </c>
      <c r="S17" s="12" t="n"/>
      <c r="T17" s="12" t="n"/>
      <c r="U17" s="13">
        <f>IF(S17="","",S17-N(T17))</f>
        <v/>
      </c>
      <c r="V17" s="14">
        <f>IF(OR(S17="",N(S17)=0),"",U17/S17)</f>
        <v/>
      </c>
      <c r="X17" s="15">
        <f>IF(I17="",NA(),I17)</f>
        <v/>
      </c>
      <c r="Y17" s="15">
        <f>IF(O17="",NA(),O17)</f>
        <v/>
      </c>
      <c r="Z17" s="15">
        <f>IF(P17="",NA(),P17)</f>
        <v/>
      </c>
    </row>
    <row r="18">
      <c r="A18" s="16">
        <f>IF($A$5="","",EDATE(A17,1))</f>
        <v/>
      </c>
      <c r="B18" s="12" t="n"/>
      <c r="C18" s="12" t="n"/>
      <c r="D18" s="12" t="n"/>
      <c r="E18" s="12" t="n"/>
      <c r="F18" s="12" t="n"/>
      <c r="G18" s="12" t="n"/>
      <c r="H18" s="12" t="n"/>
      <c r="I18" s="13">
        <f>IF(COUNT(B18:H18)=0,"",SUM(B18:H18))</f>
        <v/>
      </c>
      <c r="J18" s="12" t="n"/>
      <c r="K18" s="12" t="n"/>
      <c r="L18" s="12" t="n"/>
      <c r="M18" s="12" t="n"/>
      <c r="N18" s="12" t="n"/>
      <c r="O18" s="13">
        <f>IF(COUNT(J18:N18)=0,"",SUM(J18:N18))</f>
        <v/>
      </c>
      <c r="P18" s="13">
        <f>IF(AND(I18="",O18=""),"",N(I18)-N(O18))</f>
        <v/>
      </c>
      <c r="Q18" s="13">
        <f>IF(OR(P18="",P17=""),"",P18-P17)</f>
        <v/>
      </c>
      <c r="R18" s="14">
        <f>IF(Q18="","",IF(P17=0,"",Q18/ABS(P17)))</f>
        <v/>
      </c>
      <c r="S18" s="12" t="n"/>
      <c r="T18" s="12" t="n"/>
      <c r="U18" s="13">
        <f>IF(S18="","",S18-N(T18))</f>
        <v/>
      </c>
      <c r="V18" s="14">
        <f>IF(OR(S18="",N(S18)=0),"",U18/S18)</f>
        <v/>
      </c>
      <c r="X18" s="15">
        <f>IF(I18="",NA(),I18)</f>
        <v/>
      </c>
      <c r="Y18" s="15">
        <f>IF(O18="",NA(),O18)</f>
        <v/>
      </c>
      <c r="Z18" s="15">
        <f>IF(P18="",NA(),P18)</f>
        <v/>
      </c>
    </row>
    <row r="19">
      <c r="A19" s="16">
        <f>IF($A$5="","",EDATE(A18,1))</f>
        <v/>
      </c>
      <c r="B19" s="12" t="n"/>
      <c r="C19" s="12" t="n"/>
      <c r="D19" s="12" t="n"/>
      <c r="E19" s="12" t="n"/>
      <c r="F19" s="12" t="n"/>
      <c r="G19" s="12" t="n"/>
      <c r="H19" s="12" t="n"/>
      <c r="I19" s="13">
        <f>IF(COUNT(B19:H19)=0,"",SUM(B19:H19))</f>
        <v/>
      </c>
      <c r="J19" s="12" t="n"/>
      <c r="K19" s="12" t="n"/>
      <c r="L19" s="12" t="n"/>
      <c r="M19" s="12" t="n"/>
      <c r="N19" s="12" t="n"/>
      <c r="O19" s="13">
        <f>IF(COUNT(J19:N19)=0,"",SUM(J19:N19))</f>
        <v/>
      </c>
      <c r="P19" s="13">
        <f>IF(AND(I19="",O19=""),"",N(I19)-N(O19))</f>
        <v/>
      </c>
      <c r="Q19" s="13">
        <f>IF(OR(P19="",P18=""),"",P19-P18)</f>
        <v/>
      </c>
      <c r="R19" s="14">
        <f>IF(Q19="","",IF(P18=0,"",Q19/ABS(P18)))</f>
        <v/>
      </c>
      <c r="S19" s="12" t="n"/>
      <c r="T19" s="12" t="n"/>
      <c r="U19" s="13">
        <f>IF(S19="","",S19-N(T19))</f>
        <v/>
      </c>
      <c r="V19" s="14">
        <f>IF(OR(S19="",N(S19)=0),"",U19/S19)</f>
        <v/>
      </c>
      <c r="X19" s="15">
        <f>IF(I19="",NA(),I19)</f>
        <v/>
      </c>
      <c r="Y19" s="15">
        <f>IF(O19="",NA(),O19)</f>
        <v/>
      </c>
      <c r="Z19" s="15">
        <f>IF(P19="",NA(),P19)</f>
        <v/>
      </c>
    </row>
    <row r="20">
      <c r="A20" s="16">
        <f>IF($A$5="","",EDATE(A19,1))</f>
        <v/>
      </c>
      <c r="B20" s="12" t="n"/>
      <c r="C20" s="12" t="n"/>
      <c r="D20" s="12" t="n"/>
      <c r="E20" s="12" t="n"/>
      <c r="F20" s="12" t="n"/>
      <c r="G20" s="12" t="n"/>
      <c r="H20" s="12" t="n"/>
      <c r="I20" s="13">
        <f>IF(COUNT(B20:H20)=0,"",SUM(B20:H20))</f>
        <v/>
      </c>
      <c r="J20" s="12" t="n"/>
      <c r="K20" s="12" t="n"/>
      <c r="L20" s="12" t="n"/>
      <c r="M20" s="12" t="n"/>
      <c r="N20" s="12" t="n"/>
      <c r="O20" s="13">
        <f>IF(COUNT(J20:N20)=0,"",SUM(J20:N20))</f>
        <v/>
      </c>
      <c r="P20" s="13">
        <f>IF(AND(I20="",O20=""),"",N(I20)-N(O20))</f>
        <v/>
      </c>
      <c r="Q20" s="13">
        <f>IF(OR(P20="",P19=""),"",P20-P19)</f>
        <v/>
      </c>
      <c r="R20" s="14">
        <f>IF(Q20="","",IF(P19=0,"",Q20/ABS(P19)))</f>
        <v/>
      </c>
      <c r="S20" s="12" t="n"/>
      <c r="T20" s="12" t="n"/>
      <c r="U20" s="13">
        <f>IF(S20="","",S20-N(T20))</f>
        <v/>
      </c>
      <c r="V20" s="14">
        <f>IF(OR(S20="",N(S20)=0),"",U20/S20)</f>
        <v/>
      </c>
      <c r="X20" s="15">
        <f>IF(I20="",NA(),I20)</f>
        <v/>
      </c>
      <c r="Y20" s="15">
        <f>IF(O20="",NA(),O20)</f>
        <v/>
      </c>
      <c r="Z20" s="15">
        <f>IF(P20="",NA(),P20)</f>
        <v/>
      </c>
    </row>
    <row r="21">
      <c r="A21" s="16">
        <f>IF($A$5="","",EDATE(A20,1))</f>
        <v/>
      </c>
      <c r="B21" s="12" t="n"/>
      <c r="C21" s="12" t="n"/>
      <c r="D21" s="12" t="n"/>
      <c r="E21" s="12" t="n"/>
      <c r="F21" s="12" t="n"/>
      <c r="G21" s="12" t="n"/>
      <c r="H21" s="12" t="n"/>
      <c r="I21" s="13">
        <f>IF(COUNT(B21:H21)=0,"",SUM(B21:H21))</f>
        <v/>
      </c>
      <c r="J21" s="12" t="n"/>
      <c r="K21" s="12" t="n"/>
      <c r="L21" s="12" t="n"/>
      <c r="M21" s="12" t="n"/>
      <c r="N21" s="12" t="n"/>
      <c r="O21" s="13">
        <f>IF(COUNT(J21:N21)=0,"",SUM(J21:N21))</f>
        <v/>
      </c>
      <c r="P21" s="13">
        <f>IF(AND(I21="",O21=""),"",N(I21)-N(O21))</f>
        <v/>
      </c>
      <c r="Q21" s="13">
        <f>IF(OR(P21="",P20=""),"",P21-P20)</f>
        <v/>
      </c>
      <c r="R21" s="14">
        <f>IF(Q21="","",IF(P20=0,"",Q21/ABS(P20)))</f>
        <v/>
      </c>
      <c r="S21" s="12" t="n"/>
      <c r="T21" s="12" t="n"/>
      <c r="U21" s="13">
        <f>IF(S21="","",S21-N(T21))</f>
        <v/>
      </c>
      <c r="V21" s="14">
        <f>IF(OR(S21="",N(S21)=0),"",U21/S21)</f>
        <v/>
      </c>
      <c r="X21" s="15">
        <f>IF(I21="",NA(),I21)</f>
        <v/>
      </c>
      <c r="Y21" s="15">
        <f>IF(O21="",NA(),O21)</f>
        <v/>
      </c>
      <c r="Z21" s="15">
        <f>IF(P21="",NA(),P21)</f>
        <v/>
      </c>
    </row>
    <row r="22">
      <c r="A22" s="16">
        <f>IF($A$5="","",EDATE(A21,1))</f>
        <v/>
      </c>
      <c r="B22" s="12" t="n"/>
      <c r="C22" s="12" t="n"/>
      <c r="D22" s="12" t="n"/>
      <c r="E22" s="12" t="n"/>
      <c r="F22" s="12" t="n"/>
      <c r="G22" s="12" t="n"/>
      <c r="H22" s="12" t="n"/>
      <c r="I22" s="13">
        <f>IF(COUNT(B22:H22)=0,"",SUM(B22:H22))</f>
        <v/>
      </c>
      <c r="J22" s="12" t="n"/>
      <c r="K22" s="12" t="n"/>
      <c r="L22" s="12" t="n"/>
      <c r="M22" s="12" t="n"/>
      <c r="N22" s="12" t="n"/>
      <c r="O22" s="13">
        <f>IF(COUNT(J22:N22)=0,"",SUM(J22:N22))</f>
        <v/>
      </c>
      <c r="P22" s="13">
        <f>IF(AND(I22="",O22=""),"",N(I22)-N(O22))</f>
        <v/>
      </c>
      <c r="Q22" s="13">
        <f>IF(OR(P22="",P21=""),"",P22-P21)</f>
        <v/>
      </c>
      <c r="R22" s="14">
        <f>IF(Q22="","",IF(P21=0,"",Q22/ABS(P21)))</f>
        <v/>
      </c>
      <c r="S22" s="12" t="n"/>
      <c r="T22" s="12" t="n"/>
      <c r="U22" s="13">
        <f>IF(S22="","",S22-N(T22))</f>
        <v/>
      </c>
      <c r="V22" s="14">
        <f>IF(OR(S22="",N(S22)=0),"",U22/S22)</f>
        <v/>
      </c>
      <c r="X22" s="15">
        <f>IF(I22="",NA(),I22)</f>
        <v/>
      </c>
      <c r="Y22" s="15">
        <f>IF(O22="",NA(),O22)</f>
        <v/>
      </c>
      <c r="Z22" s="15">
        <f>IF(P22="",NA(),P22)</f>
        <v/>
      </c>
    </row>
    <row r="23">
      <c r="A23" s="16">
        <f>IF($A$5="","",EDATE(A22,1))</f>
        <v/>
      </c>
      <c r="B23" s="12" t="n"/>
      <c r="C23" s="12" t="n"/>
      <c r="D23" s="12" t="n"/>
      <c r="E23" s="12" t="n"/>
      <c r="F23" s="12" t="n"/>
      <c r="G23" s="12" t="n"/>
      <c r="H23" s="12" t="n"/>
      <c r="I23" s="13">
        <f>IF(COUNT(B23:H23)=0,"",SUM(B23:H23))</f>
        <v/>
      </c>
      <c r="J23" s="12" t="n"/>
      <c r="K23" s="12" t="n"/>
      <c r="L23" s="12" t="n"/>
      <c r="M23" s="12" t="n"/>
      <c r="N23" s="12" t="n"/>
      <c r="O23" s="13">
        <f>IF(COUNT(J23:N23)=0,"",SUM(J23:N23))</f>
        <v/>
      </c>
      <c r="P23" s="13">
        <f>IF(AND(I23="",O23=""),"",N(I23)-N(O23))</f>
        <v/>
      </c>
      <c r="Q23" s="13">
        <f>IF(OR(P23="",P22=""),"",P23-P22)</f>
        <v/>
      </c>
      <c r="R23" s="14">
        <f>IF(Q23="","",IF(P22=0,"",Q23/ABS(P22)))</f>
        <v/>
      </c>
      <c r="S23" s="12" t="n"/>
      <c r="T23" s="12" t="n"/>
      <c r="U23" s="13">
        <f>IF(S23="","",S23-N(T23))</f>
        <v/>
      </c>
      <c r="V23" s="14">
        <f>IF(OR(S23="",N(S23)=0),"",U23/S23)</f>
        <v/>
      </c>
      <c r="X23" s="15">
        <f>IF(I23="",NA(),I23)</f>
        <v/>
      </c>
      <c r="Y23" s="15">
        <f>IF(O23="",NA(),O23)</f>
        <v/>
      </c>
      <c r="Z23" s="15">
        <f>IF(P23="",NA(),P23)</f>
        <v/>
      </c>
    </row>
    <row r="24">
      <c r="A24" s="16">
        <f>IF($A$5="","",EDATE(A23,1))</f>
        <v/>
      </c>
      <c r="B24" s="12" t="n"/>
      <c r="C24" s="12" t="n"/>
      <c r="D24" s="12" t="n"/>
      <c r="E24" s="12" t="n"/>
      <c r="F24" s="12" t="n"/>
      <c r="G24" s="12" t="n"/>
      <c r="H24" s="12" t="n"/>
      <c r="I24" s="13">
        <f>IF(COUNT(B24:H24)=0,"",SUM(B24:H24))</f>
        <v/>
      </c>
      <c r="J24" s="12" t="n"/>
      <c r="K24" s="12" t="n"/>
      <c r="L24" s="12" t="n"/>
      <c r="M24" s="12" t="n"/>
      <c r="N24" s="12" t="n"/>
      <c r="O24" s="13">
        <f>IF(COUNT(J24:N24)=0,"",SUM(J24:N24))</f>
        <v/>
      </c>
      <c r="P24" s="13">
        <f>IF(AND(I24="",O24=""),"",N(I24)-N(O24))</f>
        <v/>
      </c>
      <c r="Q24" s="13">
        <f>IF(OR(P24="",P23=""),"",P24-P23)</f>
        <v/>
      </c>
      <c r="R24" s="14">
        <f>IF(Q24="","",IF(P23=0,"",Q24/ABS(P23)))</f>
        <v/>
      </c>
      <c r="S24" s="12" t="n"/>
      <c r="T24" s="12" t="n"/>
      <c r="U24" s="13">
        <f>IF(S24="","",S24-N(T24))</f>
        <v/>
      </c>
      <c r="V24" s="14">
        <f>IF(OR(S24="",N(S24)=0),"",U24/S24)</f>
        <v/>
      </c>
      <c r="X24" s="15">
        <f>IF(I24="",NA(),I24)</f>
        <v/>
      </c>
      <c r="Y24" s="15">
        <f>IF(O24="",NA(),O24)</f>
        <v/>
      </c>
      <c r="Z24" s="15">
        <f>IF(P24="",NA(),P24)</f>
        <v/>
      </c>
    </row>
    <row r="25">
      <c r="A25" s="16">
        <f>IF($A$5="","",EDATE(A24,1))</f>
        <v/>
      </c>
      <c r="B25" s="12" t="n"/>
      <c r="C25" s="12" t="n"/>
      <c r="D25" s="12" t="n"/>
      <c r="E25" s="12" t="n"/>
      <c r="F25" s="12" t="n"/>
      <c r="G25" s="12" t="n"/>
      <c r="H25" s="12" t="n"/>
      <c r="I25" s="13">
        <f>IF(COUNT(B25:H25)=0,"",SUM(B25:H25))</f>
        <v/>
      </c>
      <c r="J25" s="12" t="n"/>
      <c r="K25" s="12" t="n"/>
      <c r="L25" s="12" t="n"/>
      <c r="M25" s="12" t="n"/>
      <c r="N25" s="12" t="n"/>
      <c r="O25" s="13">
        <f>IF(COUNT(J25:N25)=0,"",SUM(J25:N25))</f>
        <v/>
      </c>
      <c r="P25" s="13">
        <f>IF(AND(I25="",O25=""),"",N(I25)-N(O25))</f>
        <v/>
      </c>
      <c r="Q25" s="13">
        <f>IF(OR(P25="",P24=""),"",P25-P24)</f>
        <v/>
      </c>
      <c r="R25" s="14">
        <f>IF(Q25="","",IF(P24=0,"",Q25/ABS(P24)))</f>
        <v/>
      </c>
      <c r="S25" s="12" t="n"/>
      <c r="T25" s="12" t="n"/>
      <c r="U25" s="13">
        <f>IF(S25="","",S25-N(T25))</f>
        <v/>
      </c>
      <c r="V25" s="14">
        <f>IF(OR(S25="",N(S25)=0),"",U25/S25)</f>
        <v/>
      </c>
      <c r="X25" s="15">
        <f>IF(I25="",NA(),I25)</f>
        <v/>
      </c>
      <c r="Y25" s="15">
        <f>IF(O25="",NA(),O25)</f>
        <v/>
      </c>
      <c r="Z25" s="15">
        <f>IF(P25="",NA(),P25)</f>
        <v/>
      </c>
    </row>
    <row r="26">
      <c r="A26" s="16">
        <f>IF($A$5="","",EDATE(A25,1))</f>
        <v/>
      </c>
      <c r="B26" s="12" t="n"/>
      <c r="C26" s="12" t="n"/>
      <c r="D26" s="12" t="n"/>
      <c r="E26" s="12" t="n"/>
      <c r="F26" s="12" t="n"/>
      <c r="G26" s="12" t="n"/>
      <c r="H26" s="12" t="n"/>
      <c r="I26" s="13">
        <f>IF(COUNT(B26:H26)=0,"",SUM(B26:H26))</f>
        <v/>
      </c>
      <c r="J26" s="12" t="n"/>
      <c r="K26" s="12" t="n"/>
      <c r="L26" s="12" t="n"/>
      <c r="M26" s="12" t="n"/>
      <c r="N26" s="12" t="n"/>
      <c r="O26" s="13">
        <f>IF(COUNT(J26:N26)=0,"",SUM(J26:N26))</f>
        <v/>
      </c>
      <c r="P26" s="13">
        <f>IF(AND(I26="",O26=""),"",N(I26)-N(O26))</f>
        <v/>
      </c>
      <c r="Q26" s="13">
        <f>IF(OR(P26="",P25=""),"",P26-P25)</f>
        <v/>
      </c>
      <c r="R26" s="14">
        <f>IF(Q26="","",IF(P25=0,"",Q26/ABS(P25)))</f>
        <v/>
      </c>
      <c r="S26" s="12" t="n"/>
      <c r="T26" s="12" t="n"/>
      <c r="U26" s="13">
        <f>IF(S26="","",S26-N(T26))</f>
        <v/>
      </c>
      <c r="V26" s="14">
        <f>IF(OR(S26="",N(S26)=0),"",U26/S26)</f>
        <v/>
      </c>
      <c r="X26" s="15">
        <f>IF(I26="",NA(),I26)</f>
        <v/>
      </c>
      <c r="Y26" s="15">
        <f>IF(O26="",NA(),O26)</f>
        <v/>
      </c>
      <c r="Z26" s="15">
        <f>IF(P26="",NA(),P26)</f>
        <v/>
      </c>
    </row>
    <row r="27">
      <c r="A27" s="16">
        <f>IF($A$5="","",EDATE(A26,1))</f>
        <v/>
      </c>
      <c r="B27" s="12" t="n"/>
      <c r="C27" s="12" t="n"/>
      <c r="D27" s="12" t="n"/>
      <c r="E27" s="12" t="n"/>
      <c r="F27" s="12" t="n"/>
      <c r="G27" s="12" t="n"/>
      <c r="H27" s="12" t="n"/>
      <c r="I27" s="13">
        <f>IF(COUNT(B27:H27)=0,"",SUM(B27:H27))</f>
        <v/>
      </c>
      <c r="J27" s="12" t="n"/>
      <c r="K27" s="12" t="n"/>
      <c r="L27" s="12" t="n"/>
      <c r="M27" s="12" t="n"/>
      <c r="N27" s="12" t="n"/>
      <c r="O27" s="13">
        <f>IF(COUNT(J27:N27)=0,"",SUM(J27:N27))</f>
        <v/>
      </c>
      <c r="P27" s="13">
        <f>IF(AND(I27="",O27=""),"",N(I27)-N(O27))</f>
        <v/>
      </c>
      <c r="Q27" s="13">
        <f>IF(OR(P27="",P26=""),"",P27-P26)</f>
        <v/>
      </c>
      <c r="R27" s="14">
        <f>IF(Q27="","",IF(P26=0,"",Q27/ABS(P26)))</f>
        <v/>
      </c>
      <c r="S27" s="12" t="n"/>
      <c r="T27" s="12" t="n"/>
      <c r="U27" s="13">
        <f>IF(S27="","",S27-N(T27))</f>
        <v/>
      </c>
      <c r="V27" s="14">
        <f>IF(OR(S27="",N(S27)=0),"",U27/S27)</f>
        <v/>
      </c>
      <c r="X27" s="15">
        <f>IF(I27="",NA(),I27)</f>
        <v/>
      </c>
      <c r="Y27" s="15">
        <f>IF(O27="",NA(),O27)</f>
        <v/>
      </c>
      <c r="Z27" s="15">
        <f>IF(P27="",NA(),P27)</f>
        <v/>
      </c>
    </row>
    <row r="28">
      <c r="A28" s="16">
        <f>IF($A$5="","",EDATE(A27,1))</f>
        <v/>
      </c>
      <c r="B28" s="12" t="n"/>
      <c r="C28" s="12" t="n"/>
      <c r="D28" s="12" t="n"/>
      <c r="E28" s="12" t="n"/>
      <c r="F28" s="12" t="n"/>
      <c r="G28" s="12" t="n"/>
      <c r="H28" s="12" t="n"/>
      <c r="I28" s="13">
        <f>IF(COUNT(B28:H28)=0,"",SUM(B28:H28))</f>
        <v/>
      </c>
      <c r="J28" s="12" t="n"/>
      <c r="K28" s="12" t="n"/>
      <c r="L28" s="12" t="n"/>
      <c r="M28" s="12" t="n"/>
      <c r="N28" s="12" t="n"/>
      <c r="O28" s="13">
        <f>IF(COUNT(J28:N28)=0,"",SUM(J28:N28))</f>
        <v/>
      </c>
      <c r="P28" s="13">
        <f>IF(AND(I28="",O28=""),"",N(I28)-N(O28))</f>
        <v/>
      </c>
      <c r="Q28" s="13">
        <f>IF(OR(P28="",P27=""),"",P28-P27)</f>
        <v/>
      </c>
      <c r="R28" s="14">
        <f>IF(Q28="","",IF(P27=0,"",Q28/ABS(P27)))</f>
        <v/>
      </c>
      <c r="S28" s="12" t="n"/>
      <c r="T28" s="12" t="n"/>
      <c r="U28" s="13">
        <f>IF(S28="","",S28-N(T28))</f>
        <v/>
      </c>
      <c r="V28" s="14">
        <f>IF(OR(S28="",N(S28)=0),"",U28/S28)</f>
        <v/>
      </c>
      <c r="X28" s="15">
        <f>IF(I28="",NA(),I28)</f>
        <v/>
      </c>
      <c r="Y28" s="15">
        <f>IF(O28="",NA(),O28)</f>
        <v/>
      </c>
      <c r="Z28" s="15">
        <f>IF(P28="",NA(),P28)</f>
        <v/>
      </c>
    </row>
    <row r="29">
      <c r="A29" s="16">
        <f>IF($A$5="","",EDATE(A28,1))</f>
        <v/>
      </c>
      <c r="B29" s="12" t="n"/>
      <c r="C29" s="12" t="n"/>
      <c r="D29" s="12" t="n"/>
      <c r="E29" s="12" t="n"/>
      <c r="F29" s="12" t="n"/>
      <c r="G29" s="12" t="n"/>
      <c r="H29" s="12" t="n"/>
      <c r="I29" s="13">
        <f>IF(COUNT(B29:H29)=0,"",SUM(B29:H29))</f>
        <v/>
      </c>
      <c r="J29" s="12" t="n"/>
      <c r="K29" s="12" t="n"/>
      <c r="L29" s="12" t="n"/>
      <c r="M29" s="12" t="n"/>
      <c r="N29" s="12" t="n"/>
      <c r="O29" s="13">
        <f>IF(COUNT(J29:N29)=0,"",SUM(J29:N29))</f>
        <v/>
      </c>
      <c r="P29" s="13">
        <f>IF(AND(I29="",O29=""),"",N(I29)-N(O29))</f>
        <v/>
      </c>
      <c r="Q29" s="13">
        <f>IF(OR(P29="",P28=""),"",P29-P28)</f>
        <v/>
      </c>
      <c r="R29" s="14">
        <f>IF(Q29="","",IF(P28=0,"",Q29/ABS(P28)))</f>
        <v/>
      </c>
      <c r="S29" s="12" t="n"/>
      <c r="T29" s="12" t="n"/>
      <c r="U29" s="13">
        <f>IF(S29="","",S29-N(T29))</f>
        <v/>
      </c>
      <c r="V29" s="14">
        <f>IF(OR(S29="",N(S29)=0),"",U29/S29)</f>
        <v/>
      </c>
      <c r="X29" s="15">
        <f>IF(I29="",NA(),I29)</f>
        <v/>
      </c>
      <c r="Y29" s="15">
        <f>IF(O29="",NA(),O29)</f>
        <v/>
      </c>
      <c r="Z29" s="15">
        <f>IF(P29="",NA(),P29)</f>
        <v/>
      </c>
    </row>
    <row r="30">
      <c r="A30" s="16">
        <f>IF($A$5="","",EDATE(A29,1))</f>
        <v/>
      </c>
      <c r="B30" s="12" t="n"/>
      <c r="C30" s="12" t="n"/>
      <c r="D30" s="12" t="n"/>
      <c r="E30" s="12" t="n"/>
      <c r="F30" s="12" t="n"/>
      <c r="G30" s="12" t="n"/>
      <c r="H30" s="12" t="n"/>
      <c r="I30" s="13">
        <f>IF(COUNT(B30:H30)=0,"",SUM(B30:H30))</f>
        <v/>
      </c>
      <c r="J30" s="12" t="n"/>
      <c r="K30" s="12" t="n"/>
      <c r="L30" s="12" t="n"/>
      <c r="M30" s="12" t="n"/>
      <c r="N30" s="12" t="n"/>
      <c r="O30" s="13">
        <f>IF(COUNT(J30:N30)=0,"",SUM(J30:N30))</f>
        <v/>
      </c>
      <c r="P30" s="13">
        <f>IF(AND(I30="",O30=""),"",N(I30)-N(O30))</f>
        <v/>
      </c>
      <c r="Q30" s="13">
        <f>IF(OR(P30="",P29=""),"",P30-P29)</f>
        <v/>
      </c>
      <c r="R30" s="14">
        <f>IF(Q30="","",IF(P29=0,"",Q30/ABS(P29)))</f>
        <v/>
      </c>
      <c r="S30" s="12" t="n"/>
      <c r="T30" s="12" t="n"/>
      <c r="U30" s="13">
        <f>IF(S30="","",S30-N(T30))</f>
        <v/>
      </c>
      <c r="V30" s="14">
        <f>IF(OR(S30="",N(S30)=0),"",U30/S30)</f>
        <v/>
      </c>
      <c r="X30" s="15">
        <f>IF(I30="",NA(),I30)</f>
        <v/>
      </c>
      <c r="Y30" s="15">
        <f>IF(O30="",NA(),O30)</f>
        <v/>
      </c>
      <c r="Z30" s="15">
        <f>IF(P30="",NA(),P30)</f>
        <v/>
      </c>
    </row>
    <row r="31">
      <c r="A31" s="16">
        <f>IF($A$5="","",EDATE(A30,1))</f>
        <v/>
      </c>
      <c r="B31" s="12" t="n"/>
      <c r="C31" s="12" t="n"/>
      <c r="D31" s="12" t="n"/>
      <c r="E31" s="12" t="n"/>
      <c r="F31" s="12" t="n"/>
      <c r="G31" s="12" t="n"/>
      <c r="H31" s="12" t="n"/>
      <c r="I31" s="13">
        <f>IF(COUNT(B31:H31)=0,"",SUM(B31:H31))</f>
        <v/>
      </c>
      <c r="J31" s="12" t="n"/>
      <c r="K31" s="12" t="n"/>
      <c r="L31" s="12" t="n"/>
      <c r="M31" s="12" t="n"/>
      <c r="N31" s="12" t="n"/>
      <c r="O31" s="13">
        <f>IF(COUNT(J31:N31)=0,"",SUM(J31:N31))</f>
        <v/>
      </c>
      <c r="P31" s="13">
        <f>IF(AND(I31="",O31=""),"",N(I31)-N(O31))</f>
        <v/>
      </c>
      <c r="Q31" s="13">
        <f>IF(OR(P31="",P30=""),"",P31-P30)</f>
        <v/>
      </c>
      <c r="R31" s="14">
        <f>IF(Q31="","",IF(P30=0,"",Q31/ABS(P30)))</f>
        <v/>
      </c>
      <c r="S31" s="12" t="n"/>
      <c r="T31" s="12" t="n"/>
      <c r="U31" s="13">
        <f>IF(S31="","",S31-N(T31))</f>
        <v/>
      </c>
      <c r="V31" s="14">
        <f>IF(OR(S31="",N(S31)=0),"",U31/S31)</f>
        <v/>
      </c>
      <c r="X31" s="15">
        <f>IF(I31="",NA(),I31)</f>
        <v/>
      </c>
      <c r="Y31" s="15">
        <f>IF(O31="",NA(),O31)</f>
        <v/>
      </c>
      <c r="Z31" s="15">
        <f>IF(P31="",NA(),P31)</f>
        <v/>
      </c>
    </row>
    <row r="32">
      <c r="A32" s="16">
        <f>IF($A$5="","",EDATE(A31,1))</f>
        <v/>
      </c>
      <c r="B32" s="12" t="n"/>
      <c r="C32" s="12" t="n"/>
      <c r="D32" s="12" t="n"/>
      <c r="E32" s="12" t="n"/>
      <c r="F32" s="12" t="n"/>
      <c r="G32" s="12" t="n"/>
      <c r="H32" s="12" t="n"/>
      <c r="I32" s="13">
        <f>IF(COUNT(B32:H32)=0,"",SUM(B32:H32))</f>
        <v/>
      </c>
      <c r="J32" s="12" t="n"/>
      <c r="K32" s="12" t="n"/>
      <c r="L32" s="12" t="n"/>
      <c r="M32" s="12" t="n"/>
      <c r="N32" s="12" t="n"/>
      <c r="O32" s="13">
        <f>IF(COUNT(J32:N32)=0,"",SUM(J32:N32))</f>
        <v/>
      </c>
      <c r="P32" s="13">
        <f>IF(AND(I32="",O32=""),"",N(I32)-N(O32))</f>
        <v/>
      </c>
      <c r="Q32" s="13">
        <f>IF(OR(P32="",P31=""),"",P32-P31)</f>
        <v/>
      </c>
      <c r="R32" s="14">
        <f>IF(Q32="","",IF(P31=0,"",Q32/ABS(P31)))</f>
        <v/>
      </c>
      <c r="S32" s="12" t="n"/>
      <c r="T32" s="12" t="n"/>
      <c r="U32" s="13">
        <f>IF(S32="","",S32-N(T32))</f>
        <v/>
      </c>
      <c r="V32" s="14">
        <f>IF(OR(S32="",N(S32)=0),"",U32/S32)</f>
        <v/>
      </c>
      <c r="X32" s="15">
        <f>IF(I32="",NA(),I32)</f>
        <v/>
      </c>
      <c r="Y32" s="15">
        <f>IF(O32="",NA(),O32)</f>
        <v/>
      </c>
      <c r="Z32" s="15">
        <f>IF(P32="",NA(),P32)</f>
        <v/>
      </c>
    </row>
    <row r="33">
      <c r="A33" s="16">
        <f>IF($A$5="","",EDATE(A32,1))</f>
        <v/>
      </c>
      <c r="B33" s="12" t="n"/>
      <c r="C33" s="12" t="n"/>
      <c r="D33" s="12" t="n"/>
      <c r="E33" s="12" t="n"/>
      <c r="F33" s="12" t="n"/>
      <c r="G33" s="12" t="n"/>
      <c r="H33" s="12" t="n"/>
      <c r="I33" s="13">
        <f>IF(COUNT(B33:H33)=0,"",SUM(B33:H33))</f>
        <v/>
      </c>
      <c r="J33" s="12" t="n"/>
      <c r="K33" s="12" t="n"/>
      <c r="L33" s="12" t="n"/>
      <c r="M33" s="12" t="n"/>
      <c r="N33" s="12" t="n"/>
      <c r="O33" s="13">
        <f>IF(COUNT(J33:N33)=0,"",SUM(J33:N33))</f>
        <v/>
      </c>
      <c r="P33" s="13">
        <f>IF(AND(I33="",O33=""),"",N(I33)-N(O33))</f>
        <v/>
      </c>
      <c r="Q33" s="13">
        <f>IF(OR(P33="",P32=""),"",P33-P32)</f>
        <v/>
      </c>
      <c r="R33" s="14">
        <f>IF(Q33="","",IF(P32=0,"",Q33/ABS(P32)))</f>
        <v/>
      </c>
      <c r="S33" s="12" t="n"/>
      <c r="T33" s="12" t="n"/>
      <c r="U33" s="13">
        <f>IF(S33="","",S33-N(T33))</f>
        <v/>
      </c>
      <c r="V33" s="14">
        <f>IF(OR(S33="",N(S33)=0),"",U33/S33)</f>
        <v/>
      </c>
      <c r="X33" s="15">
        <f>IF(I33="",NA(),I33)</f>
        <v/>
      </c>
      <c r="Y33" s="15">
        <f>IF(O33="",NA(),O33)</f>
        <v/>
      </c>
      <c r="Z33" s="15">
        <f>IF(P33="",NA(),P33)</f>
        <v/>
      </c>
    </row>
    <row r="34">
      <c r="A34" s="16">
        <f>IF($A$5="","",EDATE(A33,1))</f>
        <v/>
      </c>
      <c r="B34" s="12" t="n"/>
      <c r="C34" s="12" t="n"/>
      <c r="D34" s="12" t="n"/>
      <c r="E34" s="12" t="n"/>
      <c r="F34" s="12" t="n"/>
      <c r="G34" s="12" t="n"/>
      <c r="H34" s="12" t="n"/>
      <c r="I34" s="13">
        <f>IF(COUNT(B34:H34)=0,"",SUM(B34:H34))</f>
        <v/>
      </c>
      <c r="J34" s="12" t="n"/>
      <c r="K34" s="12" t="n"/>
      <c r="L34" s="12" t="n"/>
      <c r="M34" s="12" t="n"/>
      <c r="N34" s="12" t="n"/>
      <c r="O34" s="13">
        <f>IF(COUNT(J34:N34)=0,"",SUM(J34:N34))</f>
        <v/>
      </c>
      <c r="P34" s="13">
        <f>IF(AND(I34="",O34=""),"",N(I34)-N(O34))</f>
        <v/>
      </c>
      <c r="Q34" s="13">
        <f>IF(OR(P34="",P33=""),"",P34-P33)</f>
        <v/>
      </c>
      <c r="R34" s="14">
        <f>IF(Q34="","",IF(P33=0,"",Q34/ABS(P33)))</f>
        <v/>
      </c>
      <c r="S34" s="12" t="n"/>
      <c r="T34" s="12" t="n"/>
      <c r="U34" s="13">
        <f>IF(S34="","",S34-N(T34))</f>
        <v/>
      </c>
      <c r="V34" s="14">
        <f>IF(OR(S34="",N(S34)=0),"",U34/S34)</f>
        <v/>
      </c>
      <c r="X34" s="15">
        <f>IF(I34="",NA(),I34)</f>
        <v/>
      </c>
      <c r="Y34" s="15">
        <f>IF(O34="",NA(),O34)</f>
        <v/>
      </c>
      <c r="Z34" s="15">
        <f>IF(P34="",NA(),P34)</f>
        <v/>
      </c>
    </row>
    <row r="35">
      <c r="A35" s="16">
        <f>IF($A$5="","",EDATE(A34,1))</f>
        <v/>
      </c>
      <c r="B35" s="12" t="n"/>
      <c r="C35" s="12" t="n"/>
      <c r="D35" s="12" t="n"/>
      <c r="E35" s="12" t="n"/>
      <c r="F35" s="12" t="n"/>
      <c r="G35" s="12" t="n"/>
      <c r="H35" s="12" t="n"/>
      <c r="I35" s="13">
        <f>IF(COUNT(B35:H35)=0,"",SUM(B35:H35))</f>
        <v/>
      </c>
      <c r="J35" s="12" t="n"/>
      <c r="K35" s="12" t="n"/>
      <c r="L35" s="12" t="n"/>
      <c r="M35" s="12" t="n"/>
      <c r="N35" s="12" t="n"/>
      <c r="O35" s="13">
        <f>IF(COUNT(J35:N35)=0,"",SUM(J35:N35))</f>
        <v/>
      </c>
      <c r="P35" s="13">
        <f>IF(AND(I35="",O35=""),"",N(I35)-N(O35))</f>
        <v/>
      </c>
      <c r="Q35" s="13">
        <f>IF(OR(P35="",P34=""),"",P35-P34)</f>
        <v/>
      </c>
      <c r="R35" s="14">
        <f>IF(Q35="","",IF(P34=0,"",Q35/ABS(P34)))</f>
        <v/>
      </c>
      <c r="S35" s="12" t="n"/>
      <c r="T35" s="12" t="n"/>
      <c r="U35" s="13">
        <f>IF(S35="","",S35-N(T35))</f>
        <v/>
      </c>
      <c r="V35" s="14">
        <f>IF(OR(S35="",N(S35)=0),"",U35/S35)</f>
        <v/>
      </c>
      <c r="X35" s="15">
        <f>IF(I35="",NA(),I35)</f>
        <v/>
      </c>
      <c r="Y35" s="15">
        <f>IF(O35="",NA(),O35)</f>
        <v/>
      </c>
      <c r="Z35" s="15">
        <f>IF(P35="",NA(),P35)</f>
        <v/>
      </c>
    </row>
    <row r="36">
      <c r="A36" s="16">
        <f>IF($A$5="","",EDATE(A35,1))</f>
        <v/>
      </c>
      <c r="B36" s="12" t="n"/>
      <c r="C36" s="12" t="n"/>
      <c r="D36" s="12" t="n"/>
      <c r="E36" s="12" t="n"/>
      <c r="F36" s="12" t="n"/>
      <c r="G36" s="12" t="n"/>
      <c r="H36" s="12" t="n"/>
      <c r="I36" s="13">
        <f>IF(COUNT(B36:H36)=0,"",SUM(B36:H36))</f>
        <v/>
      </c>
      <c r="J36" s="12" t="n"/>
      <c r="K36" s="12" t="n"/>
      <c r="L36" s="12" t="n"/>
      <c r="M36" s="12" t="n"/>
      <c r="N36" s="12" t="n"/>
      <c r="O36" s="13">
        <f>IF(COUNT(J36:N36)=0,"",SUM(J36:N36))</f>
        <v/>
      </c>
      <c r="P36" s="13">
        <f>IF(AND(I36="",O36=""),"",N(I36)-N(O36))</f>
        <v/>
      </c>
      <c r="Q36" s="13">
        <f>IF(OR(P36="",P35=""),"",P36-P35)</f>
        <v/>
      </c>
      <c r="R36" s="14">
        <f>IF(Q36="","",IF(P35=0,"",Q36/ABS(P35)))</f>
        <v/>
      </c>
      <c r="S36" s="12" t="n"/>
      <c r="T36" s="12" t="n"/>
      <c r="U36" s="13">
        <f>IF(S36="","",S36-N(T36))</f>
        <v/>
      </c>
      <c r="V36" s="14">
        <f>IF(OR(S36="",N(S36)=0),"",U36/S36)</f>
        <v/>
      </c>
      <c r="X36" s="15">
        <f>IF(I36="",NA(),I36)</f>
        <v/>
      </c>
      <c r="Y36" s="15">
        <f>IF(O36="",NA(),O36)</f>
        <v/>
      </c>
      <c r="Z36" s="15">
        <f>IF(P36="",NA(),P36)</f>
        <v/>
      </c>
    </row>
    <row r="37">
      <c r="A37" s="16">
        <f>IF($A$5="","",EDATE(A36,1))</f>
        <v/>
      </c>
      <c r="B37" s="12" t="n"/>
      <c r="C37" s="12" t="n"/>
      <c r="D37" s="12" t="n"/>
      <c r="E37" s="12" t="n"/>
      <c r="F37" s="12" t="n"/>
      <c r="G37" s="12" t="n"/>
      <c r="H37" s="12" t="n"/>
      <c r="I37" s="13">
        <f>IF(COUNT(B37:H37)=0,"",SUM(B37:H37))</f>
        <v/>
      </c>
      <c r="J37" s="12" t="n"/>
      <c r="K37" s="12" t="n"/>
      <c r="L37" s="12" t="n"/>
      <c r="M37" s="12" t="n"/>
      <c r="N37" s="12" t="n"/>
      <c r="O37" s="13">
        <f>IF(COUNT(J37:N37)=0,"",SUM(J37:N37))</f>
        <v/>
      </c>
      <c r="P37" s="13">
        <f>IF(AND(I37="",O37=""),"",N(I37)-N(O37))</f>
        <v/>
      </c>
      <c r="Q37" s="13">
        <f>IF(OR(P37="",P36=""),"",P37-P36)</f>
        <v/>
      </c>
      <c r="R37" s="14">
        <f>IF(Q37="","",IF(P36=0,"",Q37/ABS(P36)))</f>
        <v/>
      </c>
      <c r="S37" s="12" t="n"/>
      <c r="T37" s="12" t="n"/>
      <c r="U37" s="13">
        <f>IF(S37="","",S37-N(T37))</f>
        <v/>
      </c>
      <c r="V37" s="14">
        <f>IF(OR(S37="",N(S37)=0),"",U37/S37)</f>
        <v/>
      </c>
      <c r="X37" s="15">
        <f>IF(I37="",NA(),I37)</f>
        <v/>
      </c>
      <c r="Y37" s="15">
        <f>IF(O37="",NA(),O37)</f>
        <v/>
      </c>
      <c r="Z37" s="15">
        <f>IF(P37="",NA(),P37)</f>
        <v/>
      </c>
    </row>
    <row r="38">
      <c r="A38" s="16">
        <f>IF($A$5="","",EDATE(A37,1))</f>
        <v/>
      </c>
      <c r="B38" s="12" t="n"/>
      <c r="C38" s="12" t="n"/>
      <c r="D38" s="12" t="n"/>
      <c r="E38" s="12" t="n"/>
      <c r="F38" s="12" t="n"/>
      <c r="G38" s="12" t="n"/>
      <c r="H38" s="12" t="n"/>
      <c r="I38" s="13">
        <f>IF(COUNT(B38:H38)=0,"",SUM(B38:H38))</f>
        <v/>
      </c>
      <c r="J38" s="12" t="n"/>
      <c r="K38" s="12" t="n"/>
      <c r="L38" s="12" t="n"/>
      <c r="M38" s="12" t="n"/>
      <c r="N38" s="12" t="n"/>
      <c r="O38" s="13">
        <f>IF(COUNT(J38:N38)=0,"",SUM(J38:N38))</f>
        <v/>
      </c>
      <c r="P38" s="13">
        <f>IF(AND(I38="",O38=""),"",N(I38)-N(O38))</f>
        <v/>
      </c>
      <c r="Q38" s="13">
        <f>IF(OR(P38="",P37=""),"",P38-P37)</f>
        <v/>
      </c>
      <c r="R38" s="14">
        <f>IF(Q38="","",IF(P37=0,"",Q38/ABS(P37)))</f>
        <v/>
      </c>
      <c r="S38" s="12" t="n"/>
      <c r="T38" s="12" t="n"/>
      <c r="U38" s="13">
        <f>IF(S38="","",S38-N(T38))</f>
        <v/>
      </c>
      <c r="V38" s="14">
        <f>IF(OR(S38="",N(S38)=0),"",U38/S38)</f>
        <v/>
      </c>
      <c r="X38" s="15">
        <f>IF(I38="",NA(),I38)</f>
        <v/>
      </c>
      <c r="Y38" s="15">
        <f>IF(O38="",NA(),O38)</f>
        <v/>
      </c>
      <c r="Z38" s="15">
        <f>IF(P38="",NA(),P38)</f>
        <v/>
      </c>
    </row>
    <row r="39">
      <c r="A39" s="16">
        <f>IF($A$5="","",EDATE(A38,1))</f>
        <v/>
      </c>
      <c r="B39" s="12" t="n"/>
      <c r="C39" s="12" t="n"/>
      <c r="D39" s="12" t="n"/>
      <c r="E39" s="12" t="n"/>
      <c r="F39" s="12" t="n"/>
      <c r="G39" s="12" t="n"/>
      <c r="H39" s="12" t="n"/>
      <c r="I39" s="13">
        <f>IF(COUNT(B39:H39)=0,"",SUM(B39:H39))</f>
        <v/>
      </c>
      <c r="J39" s="12" t="n"/>
      <c r="K39" s="12" t="n"/>
      <c r="L39" s="12" t="n"/>
      <c r="M39" s="12" t="n"/>
      <c r="N39" s="12" t="n"/>
      <c r="O39" s="13">
        <f>IF(COUNT(J39:N39)=0,"",SUM(J39:N39))</f>
        <v/>
      </c>
      <c r="P39" s="13">
        <f>IF(AND(I39="",O39=""),"",N(I39)-N(O39))</f>
        <v/>
      </c>
      <c r="Q39" s="13">
        <f>IF(OR(P39="",P38=""),"",P39-P38)</f>
        <v/>
      </c>
      <c r="R39" s="14">
        <f>IF(Q39="","",IF(P38=0,"",Q39/ABS(P38)))</f>
        <v/>
      </c>
      <c r="S39" s="12" t="n"/>
      <c r="T39" s="12" t="n"/>
      <c r="U39" s="13">
        <f>IF(S39="","",S39-N(T39))</f>
        <v/>
      </c>
      <c r="V39" s="14">
        <f>IF(OR(S39="",N(S39)=0),"",U39/S39)</f>
        <v/>
      </c>
      <c r="X39" s="15">
        <f>IF(I39="",NA(),I39)</f>
        <v/>
      </c>
      <c r="Y39" s="15">
        <f>IF(O39="",NA(),O39)</f>
        <v/>
      </c>
      <c r="Z39" s="15">
        <f>IF(P39="",NA(),P39)</f>
        <v/>
      </c>
    </row>
    <row r="40">
      <c r="A40" s="16">
        <f>IF($A$5="","",EDATE(A39,1))</f>
        <v/>
      </c>
      <c r="B40" s="12" t="n"/>
      <c r="C40" s="12" t="n"/>
      <c r="D40" s="12" t="n"/>
      <c r="E40" s="12" t="n"/>
      <c r="F40" s="12" t="n"/>
      <c r="G40" s="12" t="n"/>
      <c r="H40" s="12" t="n"/>
      <c r="I40" s="13">
        <f>IF(COUNT(B40:H40)=0,"",SUM(B40:H40))</f>
        <v/>
      </c>
      <c r="J40" s="12" t="n"/>
      <c r="K40" s="12" t="n"/>
      <c r="L40" s="12" t="n"/>
      <c r="M40" s="12" t="n"/>
      <c r="N40" s="12" t="n"/>
      <c r="O40" s="13">
        <f>IF(COUNT(J40:N40)=0,"",SUM(J40:N40))</f>
        <v/>
      </c>
      <c r="P40" s="13">
        <f>IF(AND(I40="",O40=""),"",N(I40)-N(O40))</f>
        <v/>
      </c>
      <c r="Q40" s="13">
        <f>IF(OR(P40="",P39=""),"",P40-P39)</f>
        <v/>
      </c>
      <c r="R40" s="14">
        <f>IF(Q40="","",IF(P39=0,"",Q40/ABS(P39)))</f>
        <v/>
      </c>
      <c r="S40" s="12" t="n"/>
      <c r="T40" s="12" t="n"/>
      <c r="U40" s="13">
        <f>IF(S40="","",S40-N(T40))</f>
        <v/>
      </c>
      <c r="V40" s="14">
        <f>IF(OR(S40="",N(S40)=0),"",U40/S40)</f>
        <v/>
      </c>
      <c r="X40" s="15">
        <f>IF(I40="",NA(),I40)</f>
        <v/>
      </c>
      <c r="Y40" s="15">
        <f>IF(O40="",NA(),O40)</f>
        <v/>
      </c>
      <c r="Z40" s="15">
        <f>IF(P40="",NA(),P40)</f>
        <v/>
      </c>
    </row>
    <row r="42">
      <c r="A42" s="2" t="inlineStr">
        <is>
          <t>Chart helper columns X-Z show #N/A on empty months on purpose, so the chart skips them. Do not delete them.</t>
        </is>
      </c>
    </row>
  </sheetData>
  <dataValidations count="4">
    <dataValidation sqref="B5:H40" showDropDown="0" showInputMessage="0" showErrorMessage="0" allowBlank="1" errorTitle="Invalid number" error="Enter a number &gt;= 0." type="decimal" operator="greaterThanOrEqual">
      <formula1>0</formula1>
    </dataValidation>
    <dataValidation sqref="J5:N40" showDropDown="0" showInputMessage="0" showErrorMessage="0" allowBlank="1" errorTitle="Invalid number" error="Enter a number &gt;= 0." type="decimal" operator="greaterThanOrEqual">
      <formula1>0</formula1>
    </dataValidation>
    <dataValidation sqref="S5:T40" showDropDown="0" showInputMessage="0" showErrorMessage="0" allowBlank="1" errorTitle="Invalid number" error="Enter a number &gt;= 0." type="decimal" operator="greaterThanOrEqual">
      <formula1>0</formula1>
    </dataValidation>
    <dataValidation sqref="A5" showDropDown="0" showInputMessage="0" showErrorMessage="0" allowBlank="1" errorTitle="Invalid date" error="Enter a date, e.g. 2026-03-15." type="date" operator="greaterThan">
      <formula1>DATE(1990,1,1)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4847C1"/>
    <outlinePr summaryBelow="1" summaryRight="1"/>
    <pageSetUpPr/>
  </sheetPr>
  <dimension ref="A1:B29"/>
  <sheetViews>
    <sheetView workbookViewId="0">
      <selection activeCell="A1" sqref="A1"/>
    </sheetView>
  </sheetViews>
  <sheetFormatPr baseColWidth="8" defaultRowHeight="15"/>
  <cols>
    <col width="40" customWidth="1" min="1" max="1"/>
    <col width="16" customWidth="1" min="2" max="2"/>
  </cols>
  <sheetData>
    <row r="1">
      <c r="A1" s="8" t="inlineStr">
        <is>
          <t>Dashboard</t>
        </is>
      </c>
    </row>
    <row r="2">
      <c r="A2" s="2" t="inlineStr">
        <is>
          <t>Reads the most recent filled month (fill months top to bottom without gaps).</t>
        </is>
      </c>
    </row>
    <row r="3">
      <c r="A3" t="inlineStr">
        <is>
          <t>Months filled</t>
        </is>
      </c>
      <c r="B3" s="17">
        <f>COUNT(Monthly!P5:P40)</f>
        <v/>
      </c>
    </row>
    <row r="4" ht="32" customHeight="1">
      <c r="A4" s="9" t="inlineStr">
        <is>
          <t>Summary</t>
        </is>
      </c>
      <c r="B4" s="9" t="inlineStr">
        <is>
          <t>Value</t>
        </is>
      </c>
    </row>
    <row r="5">
      <c r="A5" t="inlineStr">
        <is>
          <t>Latest month</t>
        </is>
      </c>
      <c r="B5" s="16">
        <f>IF($B$3=0,"",INDEX(Monthly!A5:A40,$B$3))</f>
        <v/>
      </c>
    </row>
    <row r="6">
      <c r="A6" t="inlineStr">
        <is>
          <t>Latest net worth</t>
        </is>
      </c>
      <c r="B6" s="13">
        <f>IF($B$3=0,"",INDEX(Monthly!P5:P40,$B$3))</f>
        <v/>
      </c>
    </row>
    <row r="7">
      <c r="A7" t="inlineStr">
        <is>
          <t>Total assets (latest)</t>
        </is>
      </c>
      <c r="B7" s="13">
        <f>IF($B$3=0,"",INDEX(Monthly!I5:I40,$B$3))</f>
        <v/>
      </c>
    </row>
    <row r="8">
      <c r="A8" t="inlineStr">
        <is>
          <t>Total liabilities (latest)</t>
        </is>
      </c>
      <c r="B8" s="13">
        <f>IF($B$3=0,"",INDEX(Monthly!O5:O40,$B$3))</f>
        <v/>
      </c>
    </row>
    <row r="9">
      <c r="A9" t="inlineStr">
        <is>
          <t>Debt-to-asset ratio (latest)</t>
        </is>
      </c>
      <c r="B9" s="14">
        <f>IF(N(B7)&gt;0,N(B8)/B7,"")</f>
        <v/>
      </c>
    </row>
    <row r="10">
      <c r="A10" t="inlineStr">
        <is>
          <t>Change vs last month $</t>
        </is>
      </c>
      <c r="B10" s="13">
        <f>IF($B$3&lt;2,"",INDEX(Monthly!Q5:Q40,$B$3))</f>
        <v/>
      </c>
    </row>
    <row r="11">
      <c r="A11" t="inlineStr">
        <is>
          <t>Change over last 12 months $</t>
        </is>
      </c>
      <c r="B11" s="13">
        <f>IF($B$3&lt;13,"needs 13 months",INDEX(Monthly!P5:P40,$B$3)-INDEX(Monthly!P5:P40,$B$3-12))</f>
        <v/>
      </c>
    </row>
    <row r="12">
      <c r="A12" t="inlineStr">
        <is>
          <t>Change since first month $</t>
        </is>
      </c>
      <c r="B12" s="13">
        <f>IF($B$3=0,"",INDEX(Monthly!P5:P40,$B$3)-Monthly!P5)</f>
        <v/>
      </c>
    </row>
    <row r="13">
      <c r="A13" t="inlineStr">
        <is>
          <t>Average monthly change $</t>
        </is>
      </c>
      <c r="B13" s="13">
        <f>IF($B$3&lt;2,"",(INDEX(Monthly!P5:P40,$B$3)-Monthly!P5)/($B$3-1))</f>
        <v/>
      </c>
    </row>
    <row r="14">
      <c r="A14" t="inlineStr">
        <is>
          <t>Savings rate (all filled months)</t>
        </is>
      </c>
      <c r="B14" s="14">
        <f>IF(SUM(Monthly!S5:S40)&gt;0,SUM(Monthly!U5:U40)/SUM(Monthly!S5:S40),"")</f>
        <v/>
      </c>
    </row>
    <row r="15">
      <c r="A15" t="inlineStr">
        <is>
          <t>Total saved (all filled months)</t>
        </is>
      </c>
      <c r="B15" s="13">
        <f>SUM(Monthly!U5:U40)</f>
        <v/>
      </c>
    </row>
    <row r="17" ht="32" customHeight="1">
      <c r="A17" s="9" t="inlineStr">
        <is>
          <t>Latest month by category</t>
        </is>
      </c>
      <c r="B17" s="9" t="inlineStr">
        <is>
          <t>Balance</t>
        </is>
      </c>
    </row>
    <row r="18">
      <c r="A18" t="inlineStr">
        <is>
          <t>Asset: Cash &amp; checking</t>
        </is>
      </c>
      <c r="B18" s="13">
        <f>IF($B$3=0,"",INDEX(Monthly!B5:B40,$B$3))</f>
        <v/>
      </c>
    </row>
    <row r="19">
      <c r="A19" t="inlineStr">
        <is>
          <t>Asset: Savings &amp; emergency fund</t>
        </is>
      </c>
      <c r="B19" s="13">
        <f>IF($B$3=0,"",INDEX(Monthly!C5:C40,$B$3))</f>
        <v/>
      </c>
    </row>
    <row r="20">
      <c r="A20" t="inlineStr">
        <is>
          <t>Asset: Brokerage / investments</t>
        </is>
      </c>
      <c r="B20" s="13">
        <f>IF($B$3=0,"",INDEX(Monthly!D5:D40,$B$3))</f>
        <v/>
      </c>
    </row>
    <row r="21">
      <c r="A21" t="inlineStr">
        <is>
          <t>Asset: Retirement accounts</t>
        </is>
      </c>
      <c r="B21" s="13">
        <f>IF($B$3=0,"",INDEX(Monthly!E5:E40,$B$3))</f>
        <v/>
      </c>
    </row>
    <row r="22">
      <c r="A22" t="inlineStr">
        <is>
          <t>Asset: Home (est. market value)</t>
        </is>
      </c>
      <c r="B22" s="13">
        <f>IF($B$3=0,"",INDEX(Monthly!F5:F40,$B$3))</f>
        <v/>
      </c>
    </row>
    <row r="23">
      <c r="A23" t="inlineStr">
        <is>
          <t>Asset: Vehicles (est. resale value)</t>
        </is>
      </c>
      <c r="B23" s="13">
        <f>IF($B$3=0,"",INDEX(Monthly!G5:G40,$B$3))</f>
        <v/>
      </c>
    </row>
    <row r="24">
      <c r="A24" t="inlineStr">
        <is>
          <t>Asset: Other assets</t>
        </is>
      </c>
      <c r="B24" s="13">
        <f>IF($B$3=0,"",INDEX(Monthly!H5:H40,$B$3))</f>
        <v/>
      </c>
    </row>
    <row r="25">
      <c r="A25" t="inlineStr">
        <is>
          <t>Liability: Mortgage</t>
        </is>
      </c>
      <c r="B25" s="13">
        <f>IF($B$3=0,"",INDEX(Monthly!J5:J40,$B$3))</f>
        <v/>
      </c>
    </row>
    <row r="26">
      <c r="A26" t="inlineStr">
        <is>
          <t>Liability: Auto loans</t>
        </is>
      </c>
      <c r="B26" s="13">
        <f>IF($B$3=0,"",INDEX(Monthly!K5:K40,$B$3))</f>
        <v/>
      </c>
    </row>
    <row r="27">
      <c r="A27" t="inlineStr">
        <is>
          <t>Liability: Student loans</t>
        </is>
      </c>
      <c r="B27" s="13">
        <f>IF($B$3=0,"",INDEX(Monthly!L5:L40,$B$3))</f>
        <v/>
      </c>
    </row>
    <row r="28">
      <c r="A28" t="inlineStr">
        <is>
          <t>Liability: Credit cards (statement balance)</t>
        </is>
      </c>
      <c r="B28" s="13">
        <f>IF($B$3=0,"",INDEX(Monthly!M5:M40,$B$3))</f>
        <v/>
      </c>
    </row>
    <row r="29">
      <c r="A29" t="inlineStr">
        <is>
          <t>Liability: Other debts</t>
        </is>
      </c>
      <c r="B29" s="13">
        <f>IF($B$3=0,"",INDEX(Monthly!N5:N40,$B$3))</f>
        <v/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tabColor rgb="009A9AA8"/>
    <outlinePr summaryBelow="1" summaryRight="1"/>
    <pageSetUpPr/>
  </sheetPr>
  <dimension ref="A1:Z19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4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  <col width="14" customWidth="1" min="15" max="15"/>
    <col width="14" customWidth="1" min="16" max="16"/>
    <col width="14" customWidth="1" min="17" max="17"/>
    <col width="12" customWidth="1" min="18" max="18"/>
    <col width="13" customWidth="1" min="19" max="19"/>
    <col width="12" customWidth="1" min="20" max="20"/>
    <col width="12" customWidth="1" min="21" max="21"/>
    <col width="11" customWidth="1" min="22" max="22"/>
    <col width="2" customWidth="1" min="23" max="23"/>
    <col width="11" customWidth="1" min="24" max="24"/>
    <col width="11" customWidth="1" min="25" max="25"/>
    <col width="11" customWidth="1" min="26" max="26"/>
  </cols>
  <sheetData>
    <row r="1">
      <c r="A1" s="8" t="inlineStr">
        <is>
          <t>Monthly snapshots (EXAMPLE - fictional data)</t>
        </is>
      </c>
    </row>
    <row r="2">
      <c r="A2" s="2" t="inlineStr">
        <is>
          <t>Type the first month in A5 (any day of the month). Fill one row per month, top to bottom, with balances on the same day each month.</t>
        </is>
      </c>
    </row>
    <row r="4" ht="32" customHeight="1">
      <c r="A4" s="9" t="inlineStr">
        <is>
          <t>Month</t>
        </is>
      </c>
      <c r="B4" s="9" t="inlineStr">
        <is>
          <t>Cash &amp; checking</t>
        </is>
      </c>
      <c r="C4" s="9" t="inlineStr">
        <is>
          <t>Savings &amp; emergency fund</t>
        </is>
      </c>
      <c r="D4" s="9" t="inlineStr">
        <is>
          <t>Brokerage / investments</t>
        </is>
      </c>
      <c r="E4" s="9" t="inlineStr">
        <is>
          <t>Retirement accounts</t>
        </is>
      </c>
      <c r="F4" s="9" t="inlineStr">
        <is>
          <t>Home (est. market value)</t>
        </is>
      </c>
      <c r="G4" s="9" t="inlineStr">
        <is>
          <t>Vehicles (est. resale value)</t>
        </is>
      </c>
      <c r="H4" s="9" t="inlineStr">
        <is>
          <t>Other assets</t>
        </is>
      </c>
      <c r="I4" s="9" t="inlineStr">
        <is>
          <t>Total assets</t>
        </is>
      </c>
      <c r="J4" s="9" t="inlineStr">
        <is>
          <t>Mortgage</t>
        </is>
      </c>
      <c r="K4" s="9" t="inlineStr">
        <is>
          <t>Auto loans</t>
        </is>
      </c>
      <c r="L4" s="9" t="inlineStr">
        <is>
          <t>Student loans</t>
        </is>
      </c>
      <c r="M4" s="9" t="inlineStr">
        <is>
          <t>Credit cards (statement balance)</t>
        </is>
      </c>
      <c r="N4" s="9" t="inlineStr">
        <is>
          <t>Other debts</t>
        </is>
      </c>
      <c r="O4" s="9" t="inlineStr">
        <is>
          <t>Total liabilities</t>
        </is>
      </c>
      <c r="P4" s="9" t="inlineStr">
        <is>
          <t>Net worth</t>
        </is>
      </c>
      <c r="Q4" s="9" t="inlineStr">
        <is>
          <t>Change vs last month $</t>
        </is>
      </c>
      <c r="R4" s="9" t="inlineStr">
        <is>
          <t>Change vs last month %</t>
        </is>
      </c>
      <c r="S4" s="9" t="inlineStr">
        <is>
          <t>Take-home income</t>
        </is>
      </c>
      <c r="T4" s="9" t="inlineStr">
        <is>
          <t>Spending</t>
        </is>
      </c>
      <c r="U4" s="9" t="inlineStr">
        <is>
          <t>Saved</t>
        </is>
      </c>
      <c r="V4" s="9" t="inlineStr">
        <is>
          <t>Savings rate</t>
        </is>
      </c>
      <c r="W4" s="10" t="inlineStr"/>
      <c r="X4" s="9" t="inlineStr">
        <is>
          <t>Chart: assets</t>
        </is>
      </c>
      <c r="Y4" s="9" t="inlineStr">
        <is>
          <t>Chart: liabilities</t>
        </is>
      </c>
      <c r="Z4" s="9" t="inlineStr">
        <is>
          <t>Chart: net worth</t>
        </is>
      </c>
    </row>
    <row r="5">
      <c r="A5" s="11" t="n">
        <v>45931</v>
      </c>
      <c r="B5" s="12" t="n">
        <v>3200</v>
      </c>
      <c r="C5" s="12" t="n">
        <v>8000</v>
      </c>
      <c r="D5" s="12" t="n">
        <v>15000</v>
      </c>
      <c r="E5" s="12" t="n">
        <v>32000</v>
      </c>
      <c r="F5" s="12" t="n">
        <v>310000</v>
      </c>
      <c r="G5" s="12" t="n">
        <v>14000</v>
      </c>
      <c r="H5" s="12" t="n">
        <v>2000</v>
      </c>
      <c r="I5" s="13">
        <f>IF(COUNT(B5:H5)=0,"",SUM(B5:H5))</f>
        <v/>
      </c>
      <c r="J5" s="12" t="n">
        <v>245000</v>
      </c>
      <c r="K5" s="12" t="n">
        <v>9500</v>
      </c>
      <c r="L5" s="12" t="n">
        <v>18000</v>
      </c>
      <c r="M5" s="12" t="n">
        <v>1200</v>
      </c>
      <c r="N5" s="12" t="n">
        <v>0</v>
      </c>
      <c r="O5" s="13">
        <f>IF(COUNT(J5:N5)=0,"",SUM(J5:N5))</f>
        <v/>
      </c>
      <c r="P5" s="13">
        <f>IF(AND(I5="",O5=""),"",N(I5)-N(O5))</f>
        <v/>
      </c>
      <c r="Q5" s="13">
        <f>""</f>
        <v/>
      </c>
      <c r="R5" s="14">
        <f>""</f>
        <v/>
      </c>
      <c r="S5" s="12" t="n">
        <v>5400</v>
      </c>
      <c r="T5" s="12" t="n">
        <v>4100</v>
      </c>
      <c r="U5" s="13">
        <f>IF(S5="","",S5-N(T5))</f>
        <v/>
      </c>
      <c r="V5" s="14">
        <f>IF(OR(S5="",N(S5)=0),"",U5/S5)</f>
        <v/>
      </c>
      <c r="X5" s="15">
        <f>IF(I5="",NA(),I5)</f>
        <v/>
      </c>
      <c r="Y5" s="15">
        <f>IF(O5="",NA(),O5)</f>
        <v/>
      </c>
      <c r="Z5" s="15">
        <f>IF(P5="",NA(),P5)</f>
        <v/>
      </c>
    </row>
    <row r="6">
      <c r="A6" s="16">
        <f>IF($A$5="","",EDATE(A5,1))</f>
        <v/>
      </c>
      <c r="B6" s="12" t="n">
        <v>2950</v>
      </c>
      <c r="C6" s="12" t="n">
        <v>8450</v>
      </c>
      <c r="D6" s="12" t="n">
        <v>15400</v>
      </c>
      <c r="E6" s="12" t="n">
        <v>32950</v>
      </c>
      <c r="F6" s="12" t="n">
        <v>310000</v>
      </c>
      <c r="G6" s="12" t="n">
        <v>13850</v>
      </c>
      <c r="H6" s="12" t="n">
        <v>2000</v>
      </c>
      <c r="I6" s="13">
        <f>IF(COUNT(B6:H6)=0,"",SUM(B6:H6))</f>
        <v/>
      </c>
      <c r="J6" s="12" t="n">
        <v>244358</v>
      </c>
      <c r="K6" s="12" t="n">
        <v>9170</v>
      </c>
      <c r="L6" s="12" t="n">
        <v>17750</v>
      </c>
      <c r="M6" s="12" t="n">
        <v>980</v>
      </c>
      <c r="N6" s="12" t="n">
        <v>0</v>
      </c>
      <c r="O6" s="13">
        <f>IF(COUNT(J6:N6)=0,"",SUM(J6:N6))</f>
        <v/>
      </c>
      <c r="P6" s="13">
        <f>IF(AND(I6="",O6=""),"",N(I6)-N(O6))</f>
        <v/>
      </c>
      <c r="Q6" s="13">
        <f>IF(OR(P6="",P5=""),"",P6-P5)</f>
        <v/>
      </c>
      <c r="R6" s="14">
        <f>IF(Q6="","",IF(P5=0,"",Q6/ABS(P5)))</f>
        <v/>
      </c>
      <c r="S6" s="12" t="n">
        <v>5400</v>
      </c>
      <c r="T6" s="12" t="n">
        <v>4350</v>
      </c>
      <c r="U6" s="13">
        <f>IF(S6="","",S6-N(T6))</f>
        <v/>
      </c>
      <c r="V6" s="14">
        <f>IF(OR(S6="",N(S6)=0),"",U6/S6)</f>
        <v/>
      </c>
      <c r="X6" s="15">
        <f>IF(I6="",NA(),I6)</f>
        <v/>
      </c>
      <c r="Y6" s="15">
        <f>IF(O6="",NA(),O6)</f>
        <v/>
      </c>
      <c r="Z6" s="15">
        <f>IF(P6="",NA(),P6)</f>
        <v/>
      </c>
    </row>
    <row r="7">
      <c r="A7" s="16">
        <f>IF($A$5="","",EDATE(A6,1))</f>
        <v/>
      </c>
      <c r="B7" s="12" t="n">
        <v>3400</v>
      </c>
      <c r="C7" s="12" t="n">
        <v>8900</v>
      </c>
      <c r="D7" s="12" t="n">
        <v>14800</v>
      </c>
      <c r="E7" s="12" t="n">
        <v>32900</v>
      </c>
      <c r="F7" s="12" t="n">
        <v>310000</v>
      </c>
      <c r="G7" s="12" t="n">
        <v>13700</v>
      </c>
      <c r="H7" s="12" t="n">
        <v>2000</v>
      </c>
      <c r="I7" s="13">
        <f>IF(COUNT(B7:H7)=0,"",SUM(B7:H7))</f>
        <v/>
      </c>
      <c r="J7" s="12" t="n">
        <v>243712</v>
      </c>
      <c r="K7" s="12" t="n">
        <v>8840</v>
      </c>
      <c r="L7" s="12" t="n">
        <v>17500</v>
      </c>
      <c r="M7" s="12" t="n">
        <v>1450</v>
      </c>
      <c r="N7" s="12" t="n">
        <v>0</v>
      </c>
      <c r="O7" s="13">
        <f>IF(COUNT(J7:N7)=0,"",SUM(J7:N7))</f>
        <v/>
      </c>
      <c r="P7" s="13">
        <f>IF(AND(I7="",O7=""),"",N(I7)-N(O7))</f>
        <v/>
      </c>
      <c r="Q7" s="13">
        <f>IF(OR(P7="",P6=""),"",P7-P6)</f>
        <v/>
      </c>
      <c r="R7" s="14">
        <f>IF(Q7="","",IF(P6=0,"",Q7/ABS(P6)))</f>
        <v/>
      </c>
      <c r="S7" s="12" t="n">
        <v>5400</v>
      </c>
      <c r="T7" s="12" t="n">
        <v>4650</v>
      </c>
      <c r="U7" s="13">
        <f>IF(S7="","",S7-N(T7))</f>
        <v/>
      </c>
      <c r="V7" s="14">
        <f>IF(OR(S7="",N(S7)=0),"",U7/S7)</f>
        <v/>
      </c>
      <c r="X7" s="15">
        <f>IF(I7="",NA(),I7)</f>
        <v/>
      </c>
      <c r="Y7" s="15">
        <f>IF(O7="",NA(),O7)</f>
        <v/>
      </c>
      <c r="Z7" s="15">
        <f>IF(P7="",NA(),P7)</f>
        <v/>
      </c>
    </row>
    <row r="8">
      <c r="A8" s="16">
        <f>IF($A$5="","",EDATE(A7,1))</f>
        <v/>
      </c>
      <c r="B8" s="12" t="n">
        <v>3100</v>
      </c>
      <c r="C8" s="12" t="n">
        <v>9350</v>
      </c>
      <c r="D8" s="12" t="n">
        <v>15900</v>
      </c>
      <c r="E8" s="12" t="n">
        <v>34450</v>
      </c>
      <c r="F8" s="12" t="n">
        <v>312000</v>
      </c>
      <c r="G8" s="12" t="n">
        <v>13550</v>
      </c>
      <c r="H8" s="12" t="n">
        <v>2000</v>
      </c>
      <c r="I8" s="13">
        <f>IF(COUNT(B8:H8)=0,"",SUM(B8:H8))</f>
        <v/>
      </c>
      <c r="J8" s="12" t="n">
        <v>243062</v>
      </c>
      <c r="K8" s="12" t="n">
        <v>8510</v>
      </c>
      <c r="L8" s="12" t="n">
        <v>17250</v>
      </c>
      <c r="M8" s="12" t="n">
        <v>870</v>
      </c>
      <c r="N8" s="12" t="n">
        <v>0</v>
      </c>
      <c r="O8" s="13">
        <f>IF(COUNT(J8:N8)=0,"",SUM(J8:N8))</f>
        <v/>
      </c>
      <c r="P8" s="13">
        <f>IF(AND(I8="",O8=""),"",N(I8)-N(O8))</f>
        <v/>
      </c>
      <c r="Q8" s="13">
        <f>IF(OR(P8="",P7=""),"",P8-P7)</f>
        <v/>
      </c>
      <c r="R8" s="14">
        <f>IF(Q8="","",IF(P7=0,"",Q8/ABS(P7)))</f>
        <v/>
      </c>
      <c r="S8" s="12" t="n">
        <v>5400</v>
      </c>
      <c r="T8" s="12" t="n">
        <v>3950</v>
      </c>
      <c r="U8" s="13">
        <f>IF(S8="","",S8-N(T8))</f>
        <v/>
      </c>
      <c r="V8" s="14">
        <f>IF(OR(S8="",N(S8)=0),"",U8/S8)</f>
        <v/>
      </c>
      <c r="X8" s="15">
        <f>IF(I8="",NA(),I8)</f>
        <v/>
      </c>
      <c r="Y8" s="15">
        <f>IF(O8="",NA(),O8)</f>
        <v/>
      </c>
      <c r="Z8" s="15">
        <f>IF(P8="",NA(),P8)</f>
        <v/>
      </c>
    </row>
    <row r="9">
      <c r="A9" s="16">
        <f>IF($A$5="","",EDATE(A8,1))</f>
        <v/>
      </c>
      <c r="B9" s="12" t="n">
        <v>3350</v>
      </c>
      <c r="C9" s="12" t="n">
        <v>9800</v>
      </c>
      <c r="D9" s="12" t="n">
        <v>16300</v>
      </c>
      <c r="E9" s="12" t="n">
        <v>35300</v>
      </c>
      <c r="F9" s="12" t="n">
        <v>312000</v>
      </c>
      <c r="G9" s="12" t="n">
        <v>13400</v>
      </c>
      <c r="H9" s="12" t="n">
        <v>2000</v>
      </c>
      <c r="I9" s="13">
        <f>IF(COUNT(B9:H9)=0,"",SUM(B9:H9))</f>
        <v/>
      </c>
      <c r="J9" s="12" t="n">
        <v>242408</v>
      </c>
      <c r="K9" s="12" t="n">
        <v>8180</v>
      </c>
      <c r="L9" s="12" t="n">
        <v>17000</v>
      </c>
      <c r="M9" s="12" t="n">
        <v>1100</v>
      </c>
      <c r="N9" s="12" t="n">
        <v>0</v>
      </c>
      <c r="O9" s="13">
        <f>IF(COUNT(J9:N9)=0,"",SUM(J9:N9))</f>
        <v/>
      </c>
      <c r="P9" s="13">
        <f>IF(AND(I9="",O9=""),"",N(I9)-N(O9))</f>
        <v/>
      </c>
      <c r="Q9" s="13">
        <f>IF(OR(P9="",P8=""),"",P9-P8)</f>
        <v/>
      </c>
      <c r="R9" s="14">
        <f>IF(Q9="","",IF(P8=0,"",Q9/ABS(P8)))</f>
        <v/>
      </c>
      <c r="S9" s="12" t="n">
        <v>5400</v>
      </c>
      <c r="T9" s="12" t="n">
        <v>4200</v>
      </c>
      <c r="U9" s="13">
        <f>IF(S9="","",S9-N(T9))</f>
        <v/>
      </c>
      <c r="V9" s="14">
        <f>IF(OR(S9="",N(S9)=0),"",U9/S9)</f>
        <v/>
      </c>
      <c r="X9" s="15">
        <f>IF(I9="",NA(),I9)</f>
        <v/>
      </c>
      <c r="Y9" s="15">
        <f>IF(O9="",NA(),O9)</f>
        <v/>
      </c>
      <c r="Z9" s="15">
        <f>IF(P9="",NA(),P9)</f>
        <v/>
      </c>
    </row>
    <row r="10">
      <c r="A10" s="16">
        <f>IF($A$5="","",EDATE(A9,1))</f>
        <v/>
      </c>
      <c r="B10" s="12" t="n">
        <v>2900</v>
      </c>
      <c r="C10" s="12" t="n">
        <v>10250</v>
      </c>
      <c r="D10" s="12" t="n">
        <v>15600</v>
      </c>
      <c r="E10" s="12" t="n">
        <v>35350</v>
      </c>
      <c r="F10" s="12" t="n">
        <v>312000</v>
      </c>
      <c r="G10" s="12" t="n">
        <v>13250</v>
      </c>
      <c r="H10" s="12" t="n">
        <v>2000</v>
      </c>
      <c r="I10" s="13">
        <f>IF(COUNT(B10:H10)=0,"",SUM(B10:H10))</f>
        <v/>
      </c>
      <c r="J10" s="12" t="n">
        <v>241750</v>
      </c>
      <c r="K10" s="12" t="n">
        <v>7850</v>
      </c>
      <c r="L10" s="12" t="n">
        <v>16750</v>
      </c>
      <c r="M10" s="12" t="n">
        <v>1320</v>
      </c>
      <c r="N10" s="12" t="n">
        <v>0</v>
      </c>
      <c r="O10" s="13">
        <f>IF(COUNT(J10:N10)=0,"",SUM(J10:N10))</f>
        <v/>
      </c>
      <c r="P10" s="13">
        <f>IF(AND(I10="",O10=""),"",N(I10)-N(O10))</f>
        <v/>
      </c>
      <c r="Q10" s="13">
        <f>IF(OR(P10="",P9=""),"",P10-P9)</f>
        <v/>
      </c>
      <c r="R10" s="14">
        <f>IF(Q10="","",IF(P9=0,"",Q10/ABS(P9)))</f>
        <v/>
      </c>
      <c r="S10" s="12" t="n">
        <v>5400</v>
      </c>
      <c r="T10" s="12" t="n">
        <v>4500</v>
      </c>
      <c r="U10" s="13">
        <f>IF(S10="","",S10-N(T10))</f>
        <v/>
      </c>
      <c r="V10" s="14">
        <f>IF(OR(S10="",N(S10)=0),"",U10/S10)</f>
        <v/>
      </c>
      <c r="X10" s="15">
        <f>IF(I10="",NA(),I10)</f>
        <v/>
      </c>
      <c r="Y10" s="15">
        <f>IF(O10="",NA(),O10)</f>
        <v/>
      </c>
      <c r="Z10" s="15">
        <f>IF(P10="",NA(),P10)</f>
        <v/>
      </c>
    </row>
    <row r="11">
      <c r="A11" s="16">
        <f>IF($A$5="","",EDATE(A10,1))</f>
        <v/>
      </c>
      <c r="B11" s="12" t="n">
        <v>3600</v>
      </c>
      <c r="C11" s="12" t="n">
        <v>10700</v>
      </c>
      <c r="D11" s="12" t="n">
        <v>16900</v>
      </c>
      <c r="E11" s="12" t="n">
        <v>36800</v>
      </c>
      <c r="F11" s="12" t="n">
        <v>315000</v>
      </c>
      <c r="G11" s="12" t="n">
        <v>13100</v>
      </c>
      <c r="H11" s="12" t="n">
        <v>2000</v>
      </c>
      <c r="I11" s="13">
        <f>IF(COUNT(B11:H11)=0,"",SUM(B11:H11))</f>
        <v/>
      </c>
      <c r="J11" s="12" t="n">
        <v>241088</v>
      </c>
      <c r="K11" s="12" t="n">
        <v>7520</v>
      </c>
      <c r="L11" s="12" t="n">
        <v>16500</v>
      </c>
      <c r="M11" s="12" t="n">
        <v>940</v>
      </c>
      <c r="N11" s="12" t="n">
        <v>0</v>
      </c>
      <c r="O11" s="13">
        <f>IF(COUNT(J11:N11)=0,"",SUM(J11:N11))</f>
        <v/>
      </c>
      <c r="P11" s="13">
        <f>IF(AND(I11="",O11=""),"",N(I11)-N(O11))</f>
        <v/>
      </c>
      <c r="Q11" s="13">
        <f>IF(OR(P11="",P10=""),"",P11-P10)</f>
        <v/>
      </c>
      <c r="R11" s="14">
        <f>IF(Q11="","",IF(P10=0,"",Q11/ABS(P10)))</f>
        <v/>
      </c>
      <c r="S11" s="12" t="n">
        <v>5900</v>
      </c>
      <c r="T11" s="12" t="n">
        <v>4050</v>
      </c>
      <c r="U11" s="13">
        <f>IF(S11="","",S11-N(T11))</f>
        <v/>
      </c>
      <c r="V11" s="14">
        <f>IF(OR(S11="",N(S11)=0),"",U11/S11)</f>
        <v/>
      </c>
      <c r="X11" s="15">
        <f>IF(I11="",NA(),I11)</f>
        <v/>
      </c>
      <c r="Y11" s="15">
        <f>IF(O11="",NA(),O11)</f>
        <v/>
      </c>
      <c r="Z11" s="15">
        <f>IF(P11="",NA(),P11)</f>
        <v/>
      </c>
    </row>
    <row r="12">
      <c r="A12" s="16">
        <f>IF($A$5="","",EDATE(A11,1))</f>
        <v/>
      </c>
      <c r="B12" s="12" t="n">
        <v>3250</v>
      </c>
      <c r="C12" s="12" t="n">
        <v>11150</v>
      </c>
      <c r="D12" s="12" t="n">
        <v>17400</v>
      </c>
      <c r="E12" s="12" t="n">
        <v>37650</v>
      </c>
      <c r="F12" s="12" t="n">
        <v>315000</v>
      </c>
      <c r="G12" s="12" t="n">
        <v>12950</v>
      </c>
      <c r="H12" s="12" t="n">
        <v>2000</v>
      </c>
      <c r="I12" s="13">
        <f>IF(COUNT(B12:H12)=0,"",SUM(B12:H12))</f>
        <v/>
      </c>
      <c r="J12" s="12" t="n">
        <v>240422</v>
      </c>
      <c r="K12" s="12" t="n">
        <v>7190</v>
      </c>
      <c r="L12" s="12" t="n">
        <v>16250</v>
      </c>
      <c r="M12" s="12" t="n">
        <v>1180</v>
      </c>
      <c r="N12" s="12" t="n">
        <v>0</v>
      </c>
      <c r="O12" s="13">
        <f>IF(COUNT(J12:N12)=0,"",SUM(J12:N12))</f>
        <v/>
      </c>
      <c r="P12" s="13">
        <f>IF(AND(I12="",O12=""),"",N(I12)-N(O12))</f>
        <v/>
      </c>
      <c r="Q12" s="13">
        <f>IF(OR(P12="",P11=""),"",P12-P11)</f>
        <v/>
      </c>
      <c r="R12" s="14">
        <f>IF(Q12="","",IF(P11=0,"",Q12/ABS(P11)))</f>
        <v/>
      </c>
      <c r="S12" s="12" t="n">
        <v>5400</v>
      </c>
      <c r="T12" s="12" t="n">
        <v>4300</v>
      </c>
      <c r="U12" s="13">
        <f>IF(S12="","",S12-N(T12))</f>
        <v/>
      </c>
      <c r="V12" s="14">
        <f>IF(OR(S12="",N(S12)=0),"",U12/S12)</f>
        <v/>
      </c>
      <c r="X12" s="15">
        <f>IF(I12="",NA(),I12)</f>
        <v/>
      </c>
      <c r="Y12" s="15">
        <f>IF(O12="",NA(),O12)</f>
        <v/>
      </c>
      <c r="Z12" s="15">
        <f>IF(P12="",NA(),P12)</f>
        <v/>
      </c>
    </row>
    <row r="13">
      <c r="A13" s="16">
        <f>IF($A$5="","",EDATE(A12,1))</f>
        <v/>
      </c>
      <c r="B13" s="12" t="n">
        <v>3050</v>
      </c>
      <c r="C13" s="12" t="n">
        <v>11600</v>
      </c>
      <c r="D13" s="12" t="n">
        <v>17100</v>
      </c>
      <c r="E13" s="12" t="n">
        <v>38000</v>
      </c>
      <c r="F13" s="12" t="n">
        <v>315000</v>
      </c>
      <c r="G13" s="12" t="n">
        <v>12800</v>
      </c>
      <c r="H13" s="12" t="n">
        <v>2000</v>
      </c>
      <c r="I13" s="13">
        <f>IF(COUNT(B13:H13)=0,"",SUM(B13:H13))</f>
        <v/>
      </c>
      <c r="J13" s="12" t="n">
        <v>239752</v>
      </c>
      <c r="K13" s="12" t="n">
        <v>6860</v>
      </c>
      <c r="L13" s="12" t="n">
        <v>16000</v>
      </c>
      <c r="M13" s="12" t="n">
        <v>1050</v>
      </c>
      <c r="N13" s="12" t="n">
        <v>0</v>
      </c>
      <c r="O13" s="13">
        <f>IF(COUNT(J13:N13)=0,"",SUM(J13:N13))</f>
        <v/>
      </c>
      <c r="P13" s="13">
        <f>IF(AND(I13="",O13=""),"",N(I13)-N(O13))</f>
        <v/>
      </c>
      <c r="Q13" s="13">
        <f>IF(OR(P13="",P12=""),"",P13-P12)</f>
        <v/>
      </c>
      <c r="R13" s="14">
        <f>IF(Q13="","",IF(P12=0,"",Q13/ABS(P12)))</f>
        <v/>
      </c>
      <c r="S13" s="12" t="n">
        <v>5400</v>
      </c>
      <c r="T13" s="12" t="n">
        <v>4400</v>
      </c>
      <c r="U13" s="13">
        <f>IF(S13="","",S13-N(T13))</f>
        <v/>
      </c>
      <c r="V13" s="14">
        <f>IF(OR(S13="",N(S13)=0),"",U13/S13)</f>
        <v/>
      </c>
      <c r="X13" s="15">
        <f>IF(I13="",NA(),I13)</f>
        <v/>
      </c>
      <c r="Y13" s="15">
        <f>IF(O13="",NA(),O13)</f>
        <v/>
      </c>
      <c r="Z13" s="15">
        <f>IF(P13="",NA(),P13)</f>
        <v/>
      </c>
    </row>
    <row r="14">
      <c r="A14" s="16">
        <f>IF($A$5="","",EDATE(A13,1))</f>
        <v/>
      </c>
      <c r="B14" s="12" t="n">
        <v>3500</v>
      </c>
      <c r="C14" s="12" t="n">
        <v>12050</v>
      </c>
      <c r="D14" s="12" t="n">
        <v>18200</v>
      </c>
      <c r="E14" s="12" t="n">
        <v>39250</v>
      </c>
      <c r="F14" s="12" t="n">
        <v>318000</v>
      </c>
      <c r="G14" s="12" t="n">
        <v>12650</v>
      </c>
      <c r="H14" s="12" t="n">
        <v>2000</v>
      </c>
      <c r="I14" s="13">
        <f>IF(COUNT(B14:H14)=0,"",SUM(B14:H14))</f>
        <v/>
      </c>
      <c r="J14" s="12" t="n">
        <v>239078</v>
      </c>
      <c r="K14" s="12" t="n">
        <v>6530</v>
      </c>
      <c r="L14" s="12" t="n">
        <v>15750</v>
      </c>
      <c r="M14" s="12" t="n">
        <v>1400</v>
      </c>
      <c r="N14" s="12" t="n">
        <v>0</v>
      </c>
      <c r="O14" s="13">
        <f>IF(COUNT(J14:N14)=0,"",SUM(J14:N14))</f>
        <v/>
      </c>
      <c r="P14" s="13">
        <f>IF(AND(I14="",O14=""),"",N(I14)-N(O14))</f>
        <v/>
      </c>
      <c r="Q14" s="13">
        <f>IF(OR(P14="",P13=""),"",P14-P13)</f>
        <v/>
      </c>
      <c r="R14" s="14">
        <f>IF(Q14="","",IF(P13=0,"",Q14/ABS(P13)))</f>
        <v/>
      </c>
      <c r="S14" s="12" t="n">
        <v>5400</v>
      </c>
      <c r="T14" s="12" t="n">
        <v>4150</v>
      </c>
      <c r="U14" s="13">
        <f>IF(S14="","",S14-N(T14))</f>
        <v/>
      </c>
      <c r="V14" s="14">
        <f>IF(OR(S14="",N(S14)=0),"",U14/S14)</f>
        <v/>
      </c>
      <c r="X14" s="15">
        <f>IF(I14="",NA(),I14)</f>
        <v/>
      </c>
      <c r="Y14" s="15">
        <f>IF(O14="",NA(),O14)</f>
        <v/>
      </c>
      <c r="Z14" s="15">
        <f>IF(P14="",NA(),P14)</f>
        <v/>
      </c>
    </row>
    <row r="15">
      <c r="A15" s="16">
        <f>IF($A$5="","",EDATE(A14,1))</f>
        <v/>
      </c>
      <c r="B15" s="12" t="n">
        <v>3300</v>
      </c>
      <c r="C15" s="12" t="n">
        <v>12500</v>
      </c>
      <c r="D15" s="12" t="n">
        <v>18900</v>
      </c>
      <c r="E15" s="12" t="n">
        <v>40200</v>
      </c>
      <c r="F15" s="12" t="n">
        <v>318000</v>
      </c>
      <c r="G15" s="12" t="n">
        <v>12500</v>
      </c>
      <c r="H15" s="12" t="n">
        <v>2000</v>
      </c>
      <c r="I15" s="13">
        <f>IF(COUNT(B15:H15)=0,"",SUM(B15:H15))</f>
        <v/>
      </c>
      <c r="J15" s="12" t="n">
        <v>238400</v>
      </c>
      <c r="K15" s="12" t="n">
        <v>6200</v>
      </c>
      <c r="L15" s="12" t="n">
        <v>15500</v>
      </c>
      <c r="M15" s="12" t="n">
        <v>900</v>
      </c>
      <c r="N15" s="12" t="n">
        <v>0</v>
      </c>
      <c r="O15" s="13">
        <f>IF(COUNT(J15:N15)=0,"",SUM(J15:N15))</f>
        <v/>
      </c>
      <c r="P15" s="13">
        <f>IF(AND(I15="",O15=""),"",N(I15)-N(O15))</f>
        <v/>
      </c>
      <c r="Q15" s="13">
        <f>IF(OR(P15="",P14=""),"",P15-P14)</f>
        <v/>
      </c>
      <c r="R15" s="14">
        <f>IF(Q15="","",IF(P14=0,"",Q15/ABS(P14)))</f>
        <v/>
      </c>
      <c r="S15" s="12" t="n">
        <v>5400</v>
      </c>
      <c r="T15" s="12" t="n">
        <v>4250</v>
      </c>
      <c r="U15" s="13">
        <f>IF(S15="","",S15-N(T15))</f>
        <v/>
      </c>
      <c r="V15" s="14">
        <f>IF(OR(S15="",N(S15)=0),"",U15/S15)</f>
        <v/>
      </c>
      <c r="X15" s="15">
        <f>IF(I15="",NA(),I15)</f>
        <v/>
      </c>
      <c r="Y15" s="15">
        <f>IF(O15="",NA(),O15)</f>
        <v/>
      </c>
      <c r="Z15" s="15">
        <f>IF(P15="",NA(),P15)</f>
        <v/>
      </c>
    </row>
    <row r="16">
      <c r="A16" s="16">
        <f>IF($A$5="","",EDATE(A15,1))</f>
        <v/>
      </c>
      <c r="B16" s="12" t="n">
        <v>3150</v>
      </c>
      <c r="C16" s="12" t="n">
        <v>12950</v>
      </c>
      <c r="D16" s="12" t="n">
        <v>18400</v>
      </c>
      <c r="E16" s="12" t="n">
        <v>40650</v>
      </c>
      <c r="F16" s="12" t="n">
        <v>318000</v>
      </c>
      <c r="G16" s="12" t="n">
        <v>12350</v>
      </c>
      <c r="H16" s="12" t="n">
        <v>2000</v>
      </c>
      <c r="I16" s="13">
        <f>IF(COUNT(B16:H16)=0,"",SUM(B16:H16))</f>
        <v/>
      </c>
      <c r="J16" s="12" t="n">
        <v>237718</v>
      </c>
      <c r="K16" s="12" t="n">
        <v>5870</v>
      </c>
      <c r="L16" s="12" t="n">
        <v>15250</v>
      </c>
      <c r="M16" s="12" t="n">
        <v>1250</v>
      </c>
      <c r="N16" s="12" t="n">
        <v>0</v>
      </c>
      <c r="O16" s="13">
        <f>IF(COUNT(J16:N16)=0,"",SUM(J16:N16))</f>
        <v/>
      </c>
      <c r="P16" s="13">
        <f>IF(AND(I16="",O16=""),"",N(I16)-N(O16))</f>
        <v/>
      </c>
      <c r="Q16" s="13">
        <f>IF(OR(P16="",P15=""),"",P16-P15)</f>
        <v/>
      </c>
      <c r="R16" s="14">
        <f>IF(Q16="","",IF(P15=0,"",Q16/ABS(P15)))</f>
        <v/>
      </c>
      <c r="S16" s="12" t="n">
        <v>5400</v>
      </c>
      <c r="T16" s="12" t="n">
        <v>4600</v>
      </c>
      <c r="U16" s="13">
        <f>IF(S16="","",S16-N(T16))</f>
        <v/>
      </c>
      <c r="V16" s="14">
        <f>IF(OR(S16="",N(S16)=0),"",U16/S16)</f>
        <v/>
      </c>
      <c r="X16" s="15">
        <f>IF(I16="",NA(),I16)</f>
        <v/>
      </c>
      <c r="Y16" s="15">
        <f>IF(O16="",NA(),O16)</f>
        <v/>
      </c>
      <c r="Z16" s="15">
        <f>IF(P16="",NA(),P16)</f>
        <v/>
      </c>
    </row>
    <row r="17">
      <c r="A17" s="16">
        <f>IF($A$5="","",EDATE(A16,1))</f>
        <v/>
      </c>
      <c r="B17" s="12" t="n">
        <v>3450</v>
      </c>
      <c r="C17" s="12" t="n">
        <v>13400</v>
      </c>
      <c r="D17" s="12" t="n">
        <v>19300</v>
      </c>
      <c r="E17" s="12" t="n">
        <v>41800</v>
      </c>
      <c r="F17" s="12" t="n">
        <v>318000</v>
      </c>
      <c r="G17" s="12" t="n">
        <v>12200</v>
      </c>
      <c r="H17" s="12" t="n">
        <v>2000</v>
      </c>
      <c r="I17" s="13">
        <f>IF(COUNT(B17:H17)=0,"",SUM(B17:H17))</f>
        <v/>
      </c>
      <c r="J17" s="12" t="n">
        <v>237032</v>
      </c>
      <c r="K17" s="12" t="n">
        <v>5540</v>
      </c>
      <c r="L17" s="12" t="n">
        <v>15000</v>
      </c>
      <c r="M17" s="12" t="n">
        <v>1010</v>
      </c>
      <c r="N17" s="12" t="n">
        <v>0</v>
      </c>
      <c r="O17" s="13">
        <f>IF(COUNT(J17:N17)=0,"",SUM(J17:N17))</f>
        <v/>
      </c>
      <c r="P17" s="13">
        <f>IF(AND(I17="",O17=""),"",N(I17)-N(O17))</f>
        <v/>
      </c>
      <c r="Q17" s="13">
        <f>IF(OR(P17="",P16=""),"",P17-P16)</f>
        <v/>
      </c>
      <c r="R17" s="14">
        <f>IF(Q17="","",IF(P16=0,"",Q17/ABS(P16)))</f>
        <v/>
      </c>
      <c r="S17" s="12" t="n">
        <v>5400</v>
      </c>
      <c r="T17" s="12" t="n">
        <v>4000</v>
      </c>
      <c r="U17" s="13">
        <f>IF(S17="","",S17-N(T17))</f>
        <v/>
      </c>
      <c r="V17" s="14">
        <f>IF(OR(S17="",N(S17)=0),"",U17/S17)</f>
        <v/>
      </c>
      <c r="X17" s="15">
        <f>IF(I17="",NA(),I17)</f>
        <v/>
      </c>
      <c r="Y17" s="15">
        <f>IF(O17="",NA(),O17)</f>
        <v/>
      </c>
      <c r="Z17" s="15">
        <f>IF(P17="",NA(),P17)</f>
        <v/>
      </c>
    </row>
    <row r="19">
      <c r="A19" s="2" t="inlineStr">
        <is>
          <t>Chart helper columns X-Z feed the chart. Do not delete them.</t>
        </is>
      </c>
    </row>
  </sheetData>
  <dataValidations count="4">
    <dataValidation sqref="B5:H17" showDropDown="0" showInputMessage="0" showErrorMessage="0" allowBlank="1" errorTitle="Invalid number" error="Enter a number &gt;= 0." type="decimal" operator="greaterThanOrEqual">
      <formula1>0</formula1>
    </dataValidation>
    <dataValidation sqref="J5:N17" showDropDown="0" showInputMessage="0" showErrorMessage="0" allowBlank="1" errorTitle="Invalid number" error="Enter a number &gt;= 0." type="decimal" operator="greaterThanOrEqual">
      <formula1>0</formula1>
    </dataValidation>
    <dataValidation sqref="S5:T17" showDropDown="0" showInputMessage="0" showErrorMessage="0" allowBlank="1" errorTitle="Invalid number" error="Enter a number &gt;= 0." type="decimal" operator="greaterThanOrEqual">
      <formula1>0</formula1>
    </dataValidation>
    <dataValidation sqref="A5" showDropDown="0" showInputMessage="0" showErrorMessage="0" allowBlank="1" errorTitle="Invalid date" error="Enter a date, e.g. 2026-03-15." type="date" operator="greaterThan">
      <formula1>DATE(1990,1,1)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9A9AA8"/>
    <outlinePr summaryBelow="1" summaryRight="1"/>
    <pageSetUpPr/>
  </sheetPr>
  <dimension ref="A1:B29"/>
  <sheetViews>
    <sheetView workbookViewId="0">
      <selection activeCell="A1" sqref="A1"/>
    </sheetView>
  </sheetViews>
  <sheetFormatPr baseColWidth="8" defaultRowHeight="15"/>
  <cols>
    <col width="40" customWidth="1" min="1" max="1"/>
    <col width="16" customWidth="1" min="2" max="2"/>
  </cols>
  <sheetData>
    <row r="1">
      <c r="A1" s="8" t="inlineStr">
        <is>
          <t>Dashboard (EXAMPLE - fictional data)</t>
        </is>
      </c>
    </row>
    <row r="2">
      <c r="A2" s="2" t="inlineStr">
        <is>
          <t>Reads the most recent filled month (fill months top to bottom without gaps).</t>
        </is>
      </c>
    </row>
    <row r="3">
      <c r="A3" t="inlineStr">
        <is>
          <t>Months filled</t>
        </is>
      </c>
      <c r="B3" s="17">
        <f>COUNT('Example Monthly'!P5:P17)</f>
        <v/>
      </c>
    </row>
    <row r="4" ht="32" customHeight="1">
      <c r="A4" s="9" t="inlineStr">
        <is>
          <t>Summary</t>
        </is>
      </c>
      <c r="B4" s="9" t="inlineStr">
        <is>
          <t>Value</t>
        </is>
      </c>
    </row>
    <row r="5">
      <c r="A5" t="inlineStr">
        <is>
          <t>Latest month</t>
        </is>
      </c>
      <c r="B5" s="16">
        <f>IF($B$3=0,"",INDEX('Example Monthly'!A5:A17,$B$3))</f>
        <v/>
      </c>
    </row>
    <row r="6">
      <c r="A6" t="inlineStr">
        <is>
          <t>Latest net worth</t>
        </is>
      </c>
      <c r="B6" s="13">
        <f>IF($B$3=0,"",INDEX('Example Monthly'!P5:P17,$B$3))</f>
        <v/>
      </c>
    </row>
    <row r="7">
      <c r="A7" t="inlineStr">
        <is>
          <t>Total assets (latest)</t>
        </is>
      </c>
      <c r="B7" s="13">
        <f>IF($B$3=0,"",INDEX('Example Monthly'!I5:I17,$B$3))</f>
        <v/>
      </c>
    </row>
    <row r="8">
      <c r="A8" t="inlineStr">
        <is>
          <t>Total liabilities (latest)</t>
        </is>
      </c>
      <c r="B8" s="13">
        <f>IF($B$3=0,"",INDEX('Example Monthly'!O5:O17,$B$3))</f>
        <v/>
      </c>
    </row>
    <row r="9">
      <c r="A9" t="inlineStr">
        <is>
          <t>Debt-to-asset ratio (latest)</t>
        </is>
      </c>
      <c r="B9" s="14">
        <f>IF(N(B7)&gt;0,N(B8)/B7,"")</f>
        <v/>
      </c>
    </row>
    <row r="10">
      <c r="A10" t="inlineStr">
        <is>
          <t>Change vs last month $</t>
        </is>
      </c>
      <c r="B10" s="13">
        <f>IF($B$3&lt;2,"",INDEX('Example Monthly'!Q5:Q17,$B$3))</f>
        <v/>
      </c>
    </row>
    <row r="11">
      <c r="A11" t="inlineStr">
        <is>
          <t>Change over last 12 months $</t>
        </is>
      </c>
      <c r="B11" s="13">
        <f>IF($B$3&lt;13,"needs 13 months",INDEX('Example Monthly'!P5:P17,$B$3)-INDEX('Example Monthly'!P5:P17,$B$3-12))</f>
        <v/>
      </c>
    </row>
    <row r="12">
      <c r="A12" t="inlineStr">
        <is>
          <t>Change since first month $</t>
        </is>
      </c>
      <c r="B12" s="13">
        <f>IF($B$3=0,"",INDEX('Example Monthly'!P5:P17,$B$3)-'Example Monthly'!P5)</f>
        <v/>
      </c>
    </row>
    <row r="13">
      <c r="A13" t="inlineStr">
        <is>
          <t>Average monthly change $</t>
        </is>
      </c>
      <c r="B13" s="13">
        <f>IF($B$3&lt;2,"",(INDEX('Example Monthly'!P5:P17,$B$3)-'Example Monthly'!P5)/($B$3-1))</f>
        <v/>
      </c>
    </row>
    <row r="14">
      <c r="A14" t="inlineStr">
        <is>
          <t>Savings rate (all filled months)</t>
        </is>
      </c>
      <c r="B14" s="14">
        <f>IF(SUM('Example Monthly'!S5:S17)&gt;0,SUM('Example Monthly'!U5:U17)/SUM('Example Monthly'!S5:S17),"")</f>
        <v/>
      </c>
    </row>
    <row r="15">
      <c r="A15" t="inlineStr">
        <is>
          <t>Total saved (all filled months)</t>
        </is>
      </c>
      <c r="B15" s="13">
        <f>SUM('Example Monthly'!U5:U17)</f>
        <v/>
      </c>
    </row>
    <row r="17" ht="32" customHeight="1">
      <c r="A17" s="9" t="inlineStr">
        <is>
          <t>Latest month by category</t>
        </is>
      </c>
      <c r="B17" s="9" t="inlineStr">
        <is>
          <t>Balance</t>
        </is>
      </c>
    </row>
    <row r="18">
      <c r="A18" t="inlineStr">
        <is>
          <t>Asset: Cash &amp; checking</t>
        </is>
      </c>
      <c r="B18" s="13">
        <f>IF($B$3=0,"",INDEX('Example Monthly'!B5:B17,$B$3))</f>
        <v/>
      </c>
    </row>
    <row r="19">
      <c r="A19" t="inlineStr">
        <is>
          <t>Asset: Savings &amp; emergency fund</t>
        </is>
      </c>
      <c r="B19" s="13">
        <f>IF($B$3=0,"",INDEX('Example Monthly'!C5:C17,$B$3))</f>
        <v/>
      </c>
    </row>
    <row r="20">
      <c r="A20" t="inlineStr">
        <is>
          <t>Asset: Brokerage / investments</t>
        </is>
      </c>
      <c r="B20" s="13">
        <f>IF($B$3=0,"",INDEX('Example Monthly'!D5:D17,$B$3))</f>
        <v/>
      </c>
    </row>
    <row r="21">
      <c r="A21" t="inlineStr">
        <is>
          <t>Asset: Retirement accounts</t>
        </is>
      </c>
      <c r="B21" s="13">
        <f>IF($B$3=0,"",INDEX('Example Monthly'!E5:E17,$B$3))</f>
        <v/>
      </c>
    </row>
    <row r="22">
      <c r="A22" t="inlineStr">
        <is>
          <t>Asset: Home (est. market value)</t>
        </is>
      </c>
      <c r="B22" s="13">
        <f>IF($B$3=0,"",INDEX('Example Monthly'!F5:F17,$B$3))</f>
        <v/>
      </c>
    </row>
    <row r="23">
      <c r="A23" t="inlineStr">
        <is>
          <t>Asset: Vehicles (est. resale value)</t>
        </is>
      </c>
      <c r="B23" s="13">
        <f>IF($B$3=0,"",INDEX('Example Monthly'!G5:G17,$B$3))</f>
        <v/>
      </c>
    </row>
    <row r="24">
      <c r="A24" t="inlineStr">
        <is>
          <t>Asset: Other assets</t>
        </is>
      </c>
      <c r="B24" s="13">
        <f>IF($B$3=0,"",INDEX('Example Monthly'!H5:H17,$B$3))</f>
        <v/>
      </c>
    </row>
    <row r="25">
      <c r="A25" t="inlineStr">
        <is>
          <t>Liability: Mortgage</t>
        </is>
      </c>
      <c r="B25" s="13">
        <f>IF($B$3=0,"",INDEX('Example Monthly'!J5:J17,$B$3))</f>
        <v/>
      </c>
    </row>
    <row r="26">
      <c r="A26" t="inlineStr">
        <is>
          <t>Liability: Auto loans</t>
        </is>
      </c>
      <c r="B26" s="13">
        <f>IF($B$3=0,"",INDEX('Example Monthly'!K5:K17,$B$3))</f>
        <v/>
      </c>
    </row>
    <row r="27">
      <c r="A27" t="inlineStr">
        <is>
          <t>Liability: Student loans</t>
        </is>
      </c>
      <c r="B27" s="13">
        <f>IF($B$3=0,"",INDEX('Example Monthly'!L5:L17,$B$3))</f>
        <v/>
      </c>
    </row>
    <row r="28">
      <c r="A28" t="inlineStr">
        <is>
          <t>Liability: Credit cards (statement balance)</t>
        </is>
      </c>
      <c r="B28" s="13">
        <f>IF($B$3=0,"",INDEX('Example Monthly'!M5:M17,$B$3))</f>
        <v/>
      </c>
    </row>
    <row r="29">
      <c r="A29" t="inlineStr">
        <is>
          <t>Liability: Other debts</t>
        </is>
      </c>
      <c r="B29" s="13">
        <f>IF($B$3=0,"",INDEX('Example Monthly'!N5:N17,$B$3))</f>
        <v/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2026-10-23T11:37:26Z</dcterms:created>
  <dcterms:modified xmlns:dcterms="http://purl.org/dc/terms/" xmlns:xsi="http://www.w3.org/2001/XMLSchema-instance" xsi:type="dcterms:W3CDTF">2026-10-23T11:37:26Z</dcterms:modified>
</cp:coreProperties>
</file>